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8800" windowHeight="13575" tabRatio="917"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calcMode="manual"/>
</workbook>
</file>

<file path=xl/calcChain.xml><?xml version="1.0" encoding="utf-8"?>
<calcChain xmlns="http://schemas.openxmlformats.org/spreadsheetml/2006/main">
  <c r="A15" i="9" l="1"/>
  <c r="A12" i="9"/>
  <c r="G34" i="12" l="1"/>
  <c r="G33" i="12" s="1"/>
  <c r="G31" i="12" l="1"/>
  <c r="G46" i="12" l="1"/>
  <c r="G49" i="12" s="1"/>
  <c r="G43" i="12"/>
  <c r="G38" i="12"/>
  <c r="A5" i="8"/>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<sst xmlns="http://schemas.openxmlformats.org/spreadsheetml/2006/main" count="3646" uniqueCount="640">
  <si>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</si>
  <si>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</si>
  <si>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</si>
  <si>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</si>
  <si>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</si>
  <si>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</si>
  <si>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</si>
  <si>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</si>
  <si>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</si>
  <si>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</si>
  <si>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</si>
  <si>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</si>
  <si>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</si>
  <si>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</si>
  <si>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</si>
  <si>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</si>
  <si>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</si>
  <si>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</si>
  <si>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</si>
  <si>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</si>
  <si>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</si>
  <si>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</si>
  <si>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</si>
  <si>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</si>
  <si>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</si>
  <si>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</si>
  <si>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</si>
  <si>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</si>
  <si>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</si>
  <si>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</si>
  <si>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</si>
  <si>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</si>
  <si>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</si>
  <si>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</si>
  <si>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</si>
  <si>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</si>
  <si>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</si>
  <si>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</si>
  <si>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</si>
  <si>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</si>
  <si>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</si>
  <si>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</si>
  <si>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</si>
  <si>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</si>
  <si>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</si>
  <si>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</si>
  <si>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</si>
  <si>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</si>
  <si>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</si>
  <si>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</si>
  <si>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</si>
  <si>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</si>
  <si>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</si>
  <si>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</si>
  <si>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</si>
  <si>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</si>
  <si>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</si>
  <si>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</si>
  <si>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</si>
  <si>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</si>
  <si>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</si>
  <si>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</si>
  <si>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</si>
  <si>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</si>
  <si>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</si>
  <si>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</si>
  <si>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</si>
  <si>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</si>
  <si>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</si>
  <si>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</si>
  <si>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</si>
  <si>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</si>
  <si>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</si>
  <si>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</si>
  <si>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</si>
  <si>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</si>
  <si>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</si>
  <si>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</si>
  <si>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</si>
  <si>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</si>
  <si>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</si>
  <si>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</si>
  <si>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</si>
  <si>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</si>
  <si>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</si>
  <si>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</si>
  <si>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</si>
  <si>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</si>
  <si>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</si>
  <si>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</si>
  <si>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</si>
  <si>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</si>
  <si>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</si>
  <si>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</si>
  <si>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</si>
  <si>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</si>
  <si>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</si>
  <si>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</si>
  <si>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</si>
  <si>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</si>
  <si>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</si>
  <si>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</si>
  <si>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</si>
  <si>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</si>
  <si>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</si>
  <si>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</si>
  <si>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</si>
  <si>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</si>
  <si>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</si>
  <si>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</si>
  <si>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</si>
  <si>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</si>
  <si>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</si>
  <si>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</si>
  <si>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</si>
  <si>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</si>
  <si>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</si>
  <si>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</si>
  <si>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</si>
  <si>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</si>
  <si>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</si>
  <si>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</si>
  <si>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</si>
  <si>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</si>
  <si>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</si>
  <si>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</si>
  <si>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</si>
  <si>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</si>
  <si>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</si>
  <si>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</si>
  <si>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</si>
  <si>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</si>
  <si>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</si>
  <si>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</si>
  <si>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</si>
  <si>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</si>
  <si>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</si>
  <si>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</si>
  <si>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</si>
  <si>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</si>
  <si>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</si>
  <si>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</si>
  <si>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</si>
  <si>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</si>
  <si>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</si>
  <si>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</si>
  <si>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</si>
  <si>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</si>
  <si>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</si>
  <si>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</si>
  <si>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</si>
  <si>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</si>
  <si>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</si>
  <si>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</si>
  <si>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</si>
  <si>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</si>
  <si>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</si>
  <si>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</si>
  <si>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</si>
  <si>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</si>
  <si>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</si>
  <si>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</si>
  <si>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</si>
  <si>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</si>
  <si>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</si>
  <si>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</si>
  <si>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</si>
  <si>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</si>
  <si>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</si>
  <si>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</si>
  <si>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</si>
  <si>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</si>
  <si>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</si>
  <si>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</si>
  <si>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</si>
  <si>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</si>
  <si>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</si>
  <si>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</si>
  <si>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</si>
  <si>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</si>
  <si>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</si>
  <si>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</si>
  <si>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</si>
  <si>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</si>
  <si>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</si>
  <si>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</si>
  <si>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</si>
  <si>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</si>
  <si>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</si>
  <si>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</si>
  <si>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</si>
  <si>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</si>
  <si>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</si>
  <si>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</si>
  <si>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</si>
  <si>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</si>
  <si>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</si>
  <si>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</si>
  <si>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</si>
  <si>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</si>
  <si>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</si>
  <si>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</si>
  <si>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</si>
  <si>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</si>
  <si>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</si>
  <si>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</si>
  <si>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</si>
  <si>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</si>
  <si>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</si>
  <si>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</si>
  <si>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</si>
  <si>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</si>
  <si>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</si>
  <si>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</si>
  <si>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</si>
  <si>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</si>
  <si>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</si>
  <si>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</si>
  <si>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</si>
  <si>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</si>
  <si>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</si>
  <si>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</si>
  <si>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</si>
  <si>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</si>
  <si>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</si>
  <si>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</si>
  <si>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</si>
  <si>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</si>
  <si>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</si>
  <si>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</si>
  <si>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</si>
  <si>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</si>
  <si>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</si>
  <si>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</si>
  <si>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</si>
  <si>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</si>
  <si>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</si>
  <si>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</si>
  <si>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</si>
  <si>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</si>
  <si>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</si>
  <si>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</si>
  <si>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</si>
  <si>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</si>
  <si>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</si>
  <si>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</si>
  <si>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</si>
  <si>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</si>
  <si>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</si>
  <si>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</si>
  <si>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</si>
  <si>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</si>
  <si>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</si>
  <si>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</si>
  <si>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</si>
  <si>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</si>
  <si>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</si>
  <si>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</si>
  <si>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</si>
  <si>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</si>
  <si>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</si>
  <si>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</si>
  <si>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</si>
  <si>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</si>
  <si>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</si>
  <si>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</si>
  <si>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</si>
  <si>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</si>
  <si>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</si>
  <si>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</si>
  <si>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</si>
  <si>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</si>
  <si>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</si>
  <si>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</si>
  <si>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</si>
  <si>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</si>
  <si>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</si>
  <si>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</si>
  <si>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</si>
  <si>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</si>
  <si>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</si>
  <si>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</si>
  <si>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</si>
  <si>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</si>
  <si>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</si>
  <si>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</si>
  <si>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</si>
  <si>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</si>
  <si>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</si>
  <si>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</si>
  <si>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</si>
  <si>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</si>
  <si>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</si>
  <si>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</si>
  <si>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</si>
  <si>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</si>
  <si>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</si>
  <si>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</si>
  <si>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</si>
  <si>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</si>
  <si>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</si>
  <si>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</si>
  <si>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</si>
  <si>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</si>
  <si>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</si>
  <si>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</si>
  <si>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</si>
  <si>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</si>
  <si>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</si>
  <si>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</si>
  <si>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</si>
  <si>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</si>
  <si>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</si>
  <si>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</si>
  <si>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</si>
  <si>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</si>
  <si>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</si>
  <si>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</si>
  <si>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</si>
  <si>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</si>
  <si>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</si>
  <si>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</si>
  <si>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</si>
  <si>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</si>
  <si>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</si>
  <si>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</si>
  <si>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</si>
  <si>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</si>
  <si>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</si>
  <si>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</si>
  <si>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</si>
  <si>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</si>
  <si>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</si>
  <si>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</si>
  <si>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</si>
  <si>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</si>
  <si>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</si>
  <si>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</si>
  <si>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</si>
  <si>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</si>
  <si>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</si>
  <si>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</si>
  <si>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</si>
  <si>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</si>
  <si>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</si>
  <si>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</si>
  <si>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</si>
  <si>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</si>
  <si>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</si>
  <si>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</si>
  <si>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</si>
  <si>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</si>
  <si>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</si>
  <si>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</si>
  <si>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</si>
  <si>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</si>
  <si>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</si>
  <si>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</si>
  <si>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</si>
  <si>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</si>
  <si>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</si>
  <si>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</si>
  <si>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</si>
  <si>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</si>
  <si>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</si>
  <si>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</si>
  <si>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</si>
  <si>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</si>
  <si>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</si>
  <si>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</si>
  <si>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</si>
  <si>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</si>
  <si>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</si>
  <si>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</si>
  <si>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</si>
  <si>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</si>
  <si>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</si>
  <si>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</si>
  <si>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</si>
  <si>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</si>
  <si>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</si>
  <si>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</si>
  <si>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</si>
  <si>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</si>
  <si>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</si>
  <si>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</si>
  <si>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</si>
  <si>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</si>
  <si>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</si>
  <si>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</si>
  <si>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</si>
  <si>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</si>
  <si>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</si>
  <si>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</si>
  <si>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</si>
  <si>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</si>
  <si>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</si>
  <si>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</si>
  <si>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</si>
  <si>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</si>
  <si>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</si>
  <si>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</si>
  <si>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</si>
  <si>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</si>
  <si>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</si>
  <si>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</si>
  <si>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</si>
  <si>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</si>
  <si>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</si>
  <si>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</si>
  <si>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</si>
  <si>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</si>
  <si>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</si>
  <si>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</si>
  <si>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</si>
  <si>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</si>
  <si>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</si>
  <si>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</si>
  <si>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</si>
  <si>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</si>
  <si>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</si>
  <si>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</si>
  <si>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</si>
  <si>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</si>
  <si>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</si>
  <si>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</si>
  <si>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</si>
  <si>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</si>
  <si>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</si>
  <si>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</si>
  <si>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</si>
  <si>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</si>
  <si>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</si>
  <si>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</si>
  <si>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</si>
  <si>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</si>
  <si>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</si>
  <si>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</si>
  <si>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</si>
  <si>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</si>
  <si>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</si>
  <si>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</si>
  <si>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</si>
  <si>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</si>
  <si>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</si>
  <si>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</si>
  <si>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</si>
  <si>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</si>
  <si>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</si>
  <si>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</si>
  <si>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</si>
  <si>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</si>
  <si>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</si>
  <si>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</si>
  <si>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</si>
  <si>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</si>
  <si>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</si>
  <si>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</si>
  <si>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</si>
  <si>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</si>
  <si>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</si>
  <si>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</si>
  <si>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</si>
  <si>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</si>
  <si>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</si>
  <si>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</si>
  <si>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</si>
  <si>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I_000-56-1-07.30-0115</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</si>
  <si>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</si>
  <si>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</si>
  <si>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</si>
  <si>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</si>
  <si>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</si>
  <si>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не требуется</t>
  </si>
  <si>
    <t>Приобретение измерительных приборов и устройств РЗА: Устройство проверки защит "Ретом 21", рансформатор нагрузочный РЕТ-3000 с аксессуарами в комплекте со стойкой СПУ усиленной, Электромонтажный принтер Canon Mk2500 с комплектом расходных материалов., Вольтамперфазометр цифровой РЕТОМЕТР-М2 с аксессуарами, Вольтамперфазометр цифровой РЕТОМЕТР-М2 с аксессуарами, Рабочая станция (сервер цифровых регистраторов аварийных процессов), взамен устаревшего оборудования (Акты обследования технического состояния от 02.10.2017 б/н)</t>
  </si>
  <si>
    <t>Приобретение измерительных приборов и устройств РЗА (17 шт.)</t>
  </si>
  <si>
    <t>7,222 млн. руб. с НДС</t>
  </si>
  <si>
    <t>6,018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</si>
  <si>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</si>
  <si>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</si>
  <si>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</si>
  <si>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</si>
  <si>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</si>
  <si>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</si>
  <si>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</si>
  <si>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</si>
  <si>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</si>
  <si>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</si>
  <si>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</si>
  <si>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</si>
  <si>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</si>
  <si>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</si>
  <si>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</si>
  <si>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</si>
  <si>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</si>
  <si>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</si>
  <si>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</si>
  <si>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</si>
  <si>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</si>
  <si>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</si>
  <si>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И</t>
  </si>
  <si>
    <t>измерительные приборы и устройства РЗА (17 шт.)</t>
  </si>
  <si>
    <t>м2</t>
  </si>
  <si>
    <t>2.2. Оборудование, прочие товары</t>
  </si>
  <si>
    <t>ДЗО</t>
  </si>
  <si>
    <t>Мониторинг цен рынка</t>
  </si>
  <si>
    <t>ОЗП</t>
  </si>
  <si>
    <t>ООО "Техинком"</t>
  </si>
  <si>
    <t>b2b-mrsk.ru</t>
  </si>
  <si>
    <t>01.06.2016</t>
  </si>
  <si>
    <t>14.08.2019</t>
  </si>
  <si>
    <t>31.08.2019</t>
  </si>
  <si>
    <t>17.09.2019</t>
  </si>
  <si>
    <t>30.09.2019</t>
  </si>
  <si>
    <t>ООО ТД Росэлектро</t>
  </si>
  <si>
    <t>Филиал</t>
  </si>
  <si>
    <t>СЦ</t>
  </si>
  <si>
    <t>Неэлектронная</t>
  </si>
  <si>
    <t>01.09.2019</t>
  </si>
  <si>
    <t>06.08.2019</t>
  </si>
  <si>
    <t>23.08.2019</t>
  </si>
  <si>
    <t>31.10.2019</t>
  </si>
  <si>
    <t>- по договорам поставки основного оборудования (в разбивке по каждому поставщику и по договорам):</t>
  </si>
  <si>
    <t>договор Поставки от 23.08.2019 № 50-19 поставщик ООО "ГЕРМЕС"</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</si>
  <si>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</si>
  <si>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</si>
  <si>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</si>
  <si>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</si>
  <si>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договор Поставки от 17.09.2019 № 4/31908108293 поставщик ООО "ДИНАМИКА-ЦЕНТР"</t>
  </si>
  <si>
    <t>нд ООО "ГЕРМЕС" , Поставки , Поставка оборудования , 23.08.2019 , 50-19
 ООО "ДИНАМИКА-ЦЕНТР" , Поставки , Поставка оборудования , 17.09.2019 , 4/31908108293</t>
  </si>
  <si>
    <t>31.12.2019</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</si>
  <si>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2,382 		2019 г.;
0,934 		2022 г.;
1,193 		2023 г.;
1,6 		2024 г.;
1,112 		2025 г.;</t>
  </si>
  <si>
    <t>1,805 млн. руб/ шт</t>
  </si>
  <si>
    <t xml:space="preserve"> Цена договора, 
тыс. руб. 
(с НДС)</t>
  </si>
  <si>
    <t>17.07.2019</t>
  </si>
  <si>
    <t>02.08.2019</t>
  </si>
  <si>
    <t>15.07.2019</t>
  </si>
  <si>
    <t>25.07.2019</t>
  </si>
  <si>
    <t>17 шт. (в т.ч. Прирост - 2 шт)</t>
  </si>
  <si>
    <t>Реализация ИП в срок</t>
  </si>
  <si>
    <t>Год раскрытия информации: 2021 год</t>
  </si>
  <si>
    <t>1</t>
  </si>
  <si>
    <t>2</t>
  </si>
  <si>
    <t>3</t>
  </si>
  <si>
    <t>4</t>
  </si>
  <si>
    <t>7</t>
  </si>
  <si>
    <t>8</t>
  </si>
  <si>
    <t>9</t>
  </si>
  <si>
    <t>10</t>
  </si>
  <si>
    <t>11</t>
  </si>
  <si>
    <t>12</t>
  </si>
  <si>
    <t>Обеспечение производственной деятельности</t>
  </si>
  <si>
    <t>Акты обследования технического состояния от 02.10.2017 б/н (4 шт.).</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</si>
  <si>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</si>
  <si>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Ухта; г. Воркута; г. Сыктывкар     </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</si>
  <si>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</si>
  <si>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</si>
  <si>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</si>
  <si>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</si>
  <si>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</si>
  <si>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</si>
  <si>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</si>
  <si>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</si>
  <si>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</si>
  <si>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</si>
  <si>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</si>
  <si>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</si>
  <si>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</si>
  <si>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</si>
  <si>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</si>
  <si>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</si>
  <si>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</si>
  <si>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</si>
  <si>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</si>
  <si>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</si>
  <si>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</si>
  <si>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</si>
  <si>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</si>
  <si>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</si>
  <si>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</si>
  <si>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</si>
  <si>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</si>
  <si>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</si>
  <si>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</si>
  <si>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</si>
  <si>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</si>
  <si>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</si>
  <si>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</si>
  <si>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</si>
  <si>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</si>
  <si>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</si>
  <si>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</si>
  <si>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</si>
  <si>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</si>
  <si>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</si>
  <si>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</si>
  <si>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</si>
  <si>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</si>
  <si>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</si>
  <si>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7,22173638</t>
  </si>
  <si>
    <t>0</t>
  </si>
  <si>
    <t>0,80547458</t>
  </si>
  <si>
    <t>2,38240000</t>
  </si>
  <si>
    <t>0,93410446</t>
  </si>
  <si>
    <t>1,19346884</t>
  </si>
  <si>
    <t>1,59998012</t>
  </si>
  <si>
    <t>1,11178296</t>
  </si>
  <si>
    <t>6,01811365</t>
  </si>
  <si>
    <t>2,01368644</t>
  </si>
  <si>
    <t>1,98533334</t>
  </si>
  <si>
    <t>0,77842038</t>
  </si>
  <si>
    <t>0,99455737</t>
  </si>
  <si>
    <t>1,33331677</t>
  </si>
  <si>
    <t>0,92648579</t>
  </si>
  <si>
    <t>17,000</t>
  </si>
  <si>
    <t>11,000</t>
  </si>
  <si>
    <t>6,000</t>
  </si>
  <si>
    <t>2,000</t>
  </si>
  <si>
    <t>4,000</t>
  </si>
  <si>
    <t>1,000</t>
  </si>
  <si>
    <t>4,03278031</t>
  </si>
  <si>
    <t>4 кв.</t>
  </si>
  <si>
    <t>по состоянию на 01.01.2020</t>
  </si>
  <si>
    <t>4,83933638</t>
  </si>
  <si>
    <t>48</t>
  </si>
  <si>
    <t>49</t>
  </si>
  <si>
    <t>50</t>
  </si>
  <si>
    <t>51</t>
  </si>
  <si>
    <t>Филиал ПАО "Россети Северо-Запад" в Республике Ком</t>
  </si>
  <si>
    <t>Сентябрь 2025</t>
  </si>
  <si>
    <t>Оборудование</t>
  </si>
  <si>
    <t>Поставка устройств РЗА для нужд филиала ПАО "МРСК Северо-Запада" "Комиэнерго"</t>
  </si>
  <si>
    <t>ООО ГЕРМЕС</t>
  </si>
  <si>
    <t>ООО ДИНАМИКА-ЦЕНТР</t>
  </si>
  <si>
    <t>1300529</t>
  </si>
  <si>
    <t xml:space="preserve">На листе 8 указана фактическая стоимость по результатам исполнения договора в размере 2 278,00001 тыс. руб с НДС
закупка осуществлялась на несколько ИП:F_000-56-1-07.30-0107 </t>
  </si>
  <si>
    <t>Союз прибор</t>
  </si>
  <si>
    <t>Промис</t>
  </si>
  <si>
    <t>Поставка кабельного принтера (Canon Mk2600 или эквивалент) с комплектом расходных материалов для нужд ПО "ЦЭС" филиала ПАО "МРСК Северо-Запада" "Комиэнерго"</t>
  </si>
  <si>
    <t>01.10.2019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</si>
</sst>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
    <numFmt numFmtId="171" formatCode="0&quot; %&quot;"/>
    <numFmt numFmtId="172" formatCode="#,##0.00000"/>
    <numFmt numFmtId="174" formatCode="0.00000000"/>
    <numFmt numFmtId="175" formatCode="#,##0.00000000"/>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5">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5" applyNumberFormat="0" applyAlignment="0" applyProtection="0"/>
    <xf numFmtId="0" fontId="22" fillId="20" borderId="16" applyNumberFormat="0" applyAlignment="0" applyProtection="0"/>
    <xf numFmtId="0" fontId="23" fillId="20" borderId="15" applyNumberFormat="0" applyAlignment="0" applyProtection="0"/>
    <xf numFmtId="0" fontId="24" fillId="0" borderId="0" applyBorder="0">
      <alignment horizontal="center" vertical="center" wrapText="1"/>
    </xf>
    <xf numFmtId="0" fontId="25" fillId="0" borderId="17" applyNumberFormat="0" applyFill="0" applyAlignment="0" applyProtection="0"/>
    <xf numFmtId="0" fontId="26" fillId="0" borderId="18" applyNumberFormat="0" applyFill="0" applyAlignment="0" applyProtection="0"/>
    <xf numFmtId="0" fontId="27" fillId="0" borderId="19" applyNumberFormat="0" applyFill="0" applyAlignment="0" applyProtection="0"/>
    <xf numFmtId="0" fontId="27" fillId="0" borderId="0" applyNumberFormat="0" applyFill="0" applyBorder="0" applyAlignment="0" applyProtection="0"/>
    <xf numFmtId="0" fontId="28" fillId="0" borderId="20" applyNumberFormat="0" applyFill="0" applyAlignment="0" applyProtection="0"/>
    <xf numFmtId="0" fontId="29" fillId="21" borderId="21"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2"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3"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9" fontId="16" fillId="0" borderId="0" applyFont="0" applyFill="0" applyBorder="0" applyAlignment="0" applyProtection="0"/>
    <xf numFmtId="0" fontId="9" fillId="0" borderId="0"/>
    <xf numFmtId="0" fontId="9" fillId="0" borderId="0"/>
    <xf numFmtId="0" fontId="9" fillId="0" borderId="0"/>
  </cellStyleXfs>
  <cellXfs count="2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28" xfId="240" applyNumberFormat="1" applyFont="1" applyBorder="1" applyAlignment="1">
      <alignment horizontal="right" wrapText="1"/>
    </xf>
    <xf numFmtId="1" fontId="1" fillId="0" borderId="28" xfId="240" applyNumberFormat="1" applyFont="1" applyBorder="1" applyAlignment="1">
      <alignment horizontal="right" wrapText="1"/>
    </xf>
    <xf numFmtId="0" fontId="1" fillId="0" borderId="28" xfId="240" applyNumberFormat="1" applyFont="1" applyBorder="1" applyAlignment="1">
      <alignment horizontal="left" wrapText="1"/>
    </xf>
    <xf numFmtId="166" fontId="1" fillId="0" borderId="12" xfId="240" applyNumberFormat="1" applyFont="1" applyBorder="1" applyAlignment="1">
      <alignment horizontal="right" wrapText="1"/>
    </xf>
    <xf numFmtId="1" fontId="1" fillId="0" borderId="12" xfId="240" applyNumberFormat="1" applyFont="1" applyBorder="1" applyAlignment="1">
      <alignment horizontal="right" wrapText="1"/>
    </xf>
    <xf numFmtId="0" fontId="1" fillId="0" borderId="12" xfId="240" applyNumberFormat="1" applyFont="1" applyBorder="1" applyAlignment="1">
      <alignment horizontal="right" wrapText="1"/>
    </xf>
    <xf numFmtId="0" fontId="1" fillId="0" borderId="12" xfId="240" applyNumberFormat="1" applyFont="1" applyBorder="1" applyAlignment="1">
      <alignment horizontal="left" wrapText="1"/>
    </xf>
    <xf numFmtId="3" fontId="1" fillId="0" borderId="28" xfId="240" applyNumberFormat="1" applyFont="1" applyBorder="1" applyAlignment="1">
      <alignment horizontal="right" wrapText="1"/>
    </xf>
    <xf numFmtId="3" fontId="1" fillId="0" borderId="12" xfId="240" applyNumberFormat="1" applyFont="1" applyBorder="1" applyAlignment="1">
      <alignment horizontal="right" wrapText="1"/>
    </xf>
    <xf numFmtId="165" fontId="1" fillId="0" borderId="12" xfId="240" applyNumberFormat="1" applyFont="1" applyBorder="1" applyAlignment="1">
      <alignment horizontal="right" wrapText="1"/>
    </xf>
    <xf numFmtId="0" fontId="1" fillId="0" borderId="31" xfId="240" applyNumberFormat="1" applyFont="1" applyBorder="1" applyAlignment="1">
      <alignment horizontal="left" wrapText="1"/>
    </xf>
    <xf numFmtId="0" fontId="1" fillId="0" borderId="10" xfId="240" applyNumberFormat="1" applyFont="1" applyBorder="1" applyAlignment="1">
      <alignment horizontal="left" wrapText="1"/>
    </xf>
    <xf numFmtId="0" fontId="9" fillId="0" borderId="10" xfId="240" applyFont="1" applyBorder="1" applyAlignment="1">
      <alignment horizontal="left"/>
    </xf>
    <xf numFmtId="0" fontId="9" fillId="0" borderId="32" xfId="240" applyFont="1" applyBorder="1" applyAlignment="1">
      <alignment horizontal="left"/>
    </xf>
    <xf numFmtId="0" fontId="1" fillId="0" borderId="35" xfId="240" applyNumberFormat="1" applyFont="1" applyBorder="1" applyAlignment="1">
      <alignment horizontal="left" wrapText="1"/>
    </xf>
    <xf numFmtId="0" fontId="1" fillId="0" borderId="36" xfId="240" applyNumberFormat="1" applyFont="1" applyBorder="1" applyAlignment="1">
      <alignment horizontal="left" wrapText="1"/>
    </xf>
    <xf numFmtId="0" fontId="1" fillId="0" borderId="34" xfId="240" applyNumberFormat="1" applyFont="1" applyBorder="1" applyAlignment="1">
      <alignment horizontal="left" wrapText="1"/>
    </xf>
    <xf numFmtId="0" fontId="9" fillId="0" borderId="34" xfId="240" applyFont="1" applyBorder="1" applyAlignment="1">
      <alignment horizontal="left"/>
    </xf>
    <xf numFmtId="0" fontId="9" fillId="0" borderId="37" xfId="240" applyFont="1" applyBorder="1" applyAlignment="1">
      <alignment horizontal="left"/>
    </xf>
    <xf numFmtId="4" fontId="9" fillId="0" borderId="0" xfId="240" applyNumberFormat="1"/>
    <xf numFmtId="165" fontId="0" fillId="0" borderId="0" xfId="0" applyNumberFormat="1"/>
    <xf numFmtId="0" fontId="41" fillId="0" borderId="38" xfId="1" applyNumberFormat="1" applyFont="1" applyBorder="1" applyAlignment="1">
      <alignment horizontal="left" vertical="center" wrapText="1"/>
    </xf>
    <xf numFmtId="0" fontId="1" fillId="0" borderId="38" xfId="242" applyNumberFormat="1" applyFont="1" applyBorder="1" applyAlignment="1">
      <alignment horizontal="center" vertical="center" wrapText="1"/>
    </xf>
    <xf numFmtId="0" fontId="8" fillId="0" borderId="38" xfId="243" applyNumberFormat="1" applyFont="1" applyBorder="1" applyAlignment="1">
      <alignment horizontal="left" vertical="center" wrapText="1"/>
    </xf>
    <xf numFmtId="0" fontId="8" fillId="0" borderId="38" xfId="243" applyNumberFormat="1" applyFont="1" applyBorder="1" applyAlignment="1">
      <alignment horizontal="center" vertical="center" wrapText="1"/>
    </xf>
    <xf numFmtId="0" fontId="7" fillId="0" borderId="38" xfId="243" applyNumberFormat="1" applyFont="1" applyBorder="1" applyAlignment="1">
      <alignment horizontal="left" vertical="center" wrapText="1"/>
    </xf>
    <xf numFmtId="0" fontId="9" fillId="0" borderId="0" xfId="243"/>
    <xf numFmtId="0" fontId="1" fillId="0" borderId="38" xfId="244" applyNumberFormat="1" applyFont="1" applyBorder="1" applyAlignment="1">
      <alignment horizontal="left" vertical="center" wrapText="1"/>
    </xf>
    <xf numFmtId="1" fontId="1" fillId="0" borderId="38" xfId="244" applyNumberFormat="1" applyFont="1" applyBorder="1" applyAlignment="1">
      <alignment horizontal="right" vertical="center" wrapText="1"/>
    </xf>
    <xf numFmtId="165" fontId="1" fillId="0" borderId="38" xfId="244" applyNumberFormat="1" applyFont="1" applyBorder="1" applyAlignment="1">
      <alignment horizontal="right" vertical="center" wrapText="1"/>
    </xf>
    <xf numFmtId="169" fontId="1" fillId="0" borderId="38" xfId="244"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1" fillId="0" borderId="0" xfId="243" applyFont="1" applyAlignment="1">
      <alignment horizontal="left"/>
    </xf>
    <xf numFmtId="0" fontId="7" fillId="0" borderId="38" xfId="243" applyNumberFormat="1" applyFont="1" applyBorder="1" applyAlignment="1">
      <alignment horizontal="center" vertical="center" wrapText="1"/>
    </xf>
    <xf numFmtId="0" fontId="7" fillId="0" borderId="38" xfId="243" applyNumberFormat="1" applyFont="1" applyBorder="1" applyAlignment="1">
      <alignment horizontal="left" wrapText="1"/>
    </xf>
    <xf numFmtId="0" fontId="1" fillId="0" borderId="38" xfId="244"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3" xfId="240" applyFont="1" applyBorder="1" applyAlignment="1">
      <alignment horizontal="left"/>
    </xf>
    <xf numFmtId="0" fontId="1" fillId="0" borderId="34" xfId="240" applyNumberFormat="1" applyFont="1" applyBorder="1" applyAlignment="1">
      <alignment horizontal="left" wrapText="1"/>
    </xf>
    <xf numFmtId="0" fontId="1" fillId="0" borderId="12" xfId="240" applyNumberFormat="1" applyFont="1" applyBorder="1" applyAlignment="1">
      <alignment horizontal="left" wrapText="1"/>
    </xf>
    <xf numFmtId="0" fontId="1" fillId="0" borderId="12" xfId="240" applyNumberFormat="1" applyFont="1" applyBorder="1" applyAlignment="1">
      <alignment horizontal="right" wrapText="1"/>
    </xf>
    <xf numFmtId="0" fontId="2" fillId="0" borderId="30" xfId="240" applyNumberFormat="1" applyFont="1" applyBorder="1" applyAlignment="1">
      <alignment horizontal="left" wrapText="1"/>
    </xf>
    <xf numFmtId="4" fontId="1" fillId="0" borderId="10" xfId="240" applyNumberFormat="1" applyFont="1" applyBorder="1" applyAlignment="1">
      <alignment horizontal="right" wrapText="1"/>
    </xf>
    <xf numFmtId="0" fontId="1" fillId="0" borderId="10" xfId="240" applyNumberFormat="1" applyFont="1" applyBorder="1" applyAlignment="1">
      <alignment horizontal="left" wrapText="1"/>
    </xf>
    <xf numFmtId="0" fontId="2" fillId="0" borderId="29" xfId="240" applyNumberFormat="1" applyFont="1" applyBorder="1" applyAlignment="1">
      <alignment horizontal="left" wrapText="1"/>
    </xf>
    <xf numFmtId="0" fontId="1" fillId="0" borderId="28" xfId="240" applyNumberFormat="1" applyFont="1" applyBorder="1" applyAlignment="1">
      <alignment horizontal="left" wrapText="1"/>
    </xf>
    <xf numFmtId="0" fontId="2" fillId="0" borderId="24" xfId="240" applyNumberFormat="1" applyFont="1" applyBorder="1" applyAlignment="1">
      <alignment horizontal="left" wrapText="1"/>
    </xf>
    <xf numFmtId="0" fontId="1" fillId="0" borderId="27" xfId="240" applyNumberFormat="1" applyFont="1" applyBorder="1" applyAlignment="1">
      <alignment horizontal="left" wrapText="1"/>
    </xf>
    <xf numFmtId="166" fontId="1" fillId="0" borderId="25" xfId="240" applyNumberFormat="1" applyFont="1" applyBorder="1" applyAlignment="1">
      <alignment horizontal="right" wrapText="1"/>
    </xf>
    <xf numFmtId="0" fontId="1" fillId="0" borderId="24" xfId="240" applyNumberFormat="1" applyFont="1" applyBorder="1" applyAlignment="1">
      <alignment horizontal="left" wrapText="1"/>
    </xf>
    <xf numFmtId="0" fontId="1" fillId="0" borderId="26" xfId="240" applyNumberFormat="1" applyFont="1" applyBorder="1" applyAlignment="1">
      <alignment horizontal="left" wrapText="1"/>
    </xf>
    <xf numFmtId="1" fontId="1" fillId="0" borderId="25" xfId="240" applyNumberFormat="1" applyFont="1" applyBorder="1" applyAlignment="1">
      <alignment horizontal="right" wrapText="1"/>
    </xf>
    <xf numFmtId="0" fontId="1" fillId="0" borderId="25"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1" fillId="0" borderId="25" xfId="240" applyNumberFormat="1" applyFont="1" applyBorder="1" applyAlignment="1">
      <alignment horizontal="left" wrapText="1"/>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25" xfId="240" applyNumberFormat="1" applyFont="1" applyBorder="1" applyAlignment="1">
      <alignment horizontal="right" wrapText="1"/>
    </xf>
    <xf numFmtId="0" fontId="1" fillId="0" borderId="0" xfId="240" applyNumberFormat="1" applyFont="1" applyAlignment="1">
      <alignment horizontal="left" wrapText="1"/>
    </xf>
    <xf numFmtId="0" fontId="1" fillId="0" borderId="39"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4" xfId="0" applyFont="1" applyBorder="1" applyAlignment="1">
      <alignment horizontal="center" vertical="center" wrapText="1"/>
    </xf>
    <xf numFmtId="0" fontId="7" fillId="0" borderId="38" xfId="243" applyNumberFormat="1" applyFont="1" applyBorder="1" applyAlignment="1">
      <alignment horizontal="center" vertical="center" wrapText="1"/>
    </xf>
    <xf numFmtId="0" fontId="7" fillId="0" borderId="11" xfId="243" applyNumberFormat="1" applyFont="1" applyBorder="1" applyAlignment="1">
      <alignment horizontal="center" vertical="center" wrapText="1"/>
    </xf>
    <xf numFmtId="0" fontId="7" fillId="0" borderId="48" xfId="243" applyNumberFormat="1" applyFont="1" applyBorder="1" applyAlignment="1">
      <alignment horizontal="center" vertical="center" wrapText="1"/>
    </xf>
    <xf numFmtId="0" fontId="7" fillId="0" borderId="50" xfId="243" applyNumberFormat="1" applyFont="1" applyBorder="1" applyAlignment="1">
      <alignment horizontal="center" vertical="center" wrapText="1"/>
    </xf>
    <xf numFmtId="0" fontId="7" fillId="0" borderId="13" xfId="243" applyNumberFormat="1" applyFont="1" applyBorder="1" applyAlignment="1">
      <alignment horizontal="center" vertical="center" wrapText="1"/>
    </xf>
    <xf numFmtId="0" fontId="7" fillId="0" borderId="14" xfId="243" applyNumberFormat="1" applyFont="1" applyBorder="1" applyAlignment="1">
      <alignment horizontal="center" vertical="center" wrapText="1"/>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11" xfId="244" applyNumberFormat="1" applyFont="1" applyBorder="1" applyAlignment="1">
      <alignment horizontal="left" vertical="center" wrapText="1"/>
    </xf>
    <xf numFmtId="0" fontId="1" fillId="0" borderId="46" xfId="244" applyNumberFormat="1" applyFont="1" applyBorder="1" applyAlignment="1">
      <alignment horizontal="left" vertical="center" wrapText="1"/>
    </xf>
    <xf numFmtId="0" fontId="1" fillId="0" borderId="0" xfId="244" applyNumberFormat="1" applyFont="1" applyAlignment="1">
      <alignment horizontal="left" vertical="center" wrapText="1"/>
    </xf>
    <xf numFmtId="0" fontId="1" fillId="0" borderId="47" xfId="244" applyNumberFormat="1" applyFont="1" applyBorder="1" applyAlignment="1">
      <alignment horizontal="left" vertical="center" wrapText="1"/>
    </xf>
    <xf numFmtId="0" fontId="1" fillId="0" borderId="48" xfId="244" applyNumberFormat="1" applyFont="1" applyBorder="1" applyAlignment="1">
      <alignment horizontal="left" vertical="center" wrapText="1"/>
    </xf>
    <xf numFmtId="0" fontId="1" fillId="0" borderId="49" xfId="244" applyNumberFormat="1" applyFont="1" applyBorder="1" applyAlignment="1">
      <alignment horizontal="left" vertical="center" wrapText="1"/>
    </xf>
    <xf numFmtId="0" fontId="1" fillId="0" borderId="50" xfId="244" applyNumberFormat="1" applyFont="1" applyBorder="1" applyAlignment="1">
      <alignment horizontal="left" vertical="center" wrapText="1"/>
    </xf>
    <xf numFmtId="0" fontId="1" fillId="0" borderId="13" xfId="244" applyNumberFormat="1" applyFont="1" applyBorder="1" applyAlignment="1">
      <alignment horizontal="left" vertical="center" wrapText="1"/>
    </xf>
    <xf numFmtId="0" fontId="1" fillId="0" borderId="14" xfId="244" applyNumberFormat="1" applyFont="1" applyBorder="1" applyAlignment="1">
      <alignment horizontal="left" vertical="center" wrapText="1"/>
    </xf>
    <xf numFmtId="1" fontId="1" fillId="0" borderId="11" xfId="244" applyNumberFormat="1" applyFont="1" applyBorder="1" applyAlignment="1">
      <alignment horizontal="right" vertical="center" wrapText="1"/>
    </xf>
    <xf numFmtId="0" fontId="1" fillId="0" borderId="13" xfId="244" applyNumberFormat="1" applyFont="1" applyBorder="1" applyAlignment="1">
      <alignment horizontal="right" vertical="center" wrapText="1"/>
    </xf>
    <xf numFmtId="0" fontId="1" fillId="0" borderId="14" xfId="244" applyNumberFormat="1" applyFont="1" applyBorder="1" applyAlignment="1">
      <alignment horizontal="right" vertical="center" wrapText="1"/>
    </xf>
    <xf numFmtId="0" fontId="1" fillId="0" borderId="13" xfId="244" applyNumberFormat="1" applyFont="1" applyBorder="1" applyAlignment="1">
      <alignment horizontal="center" vertical="center" wrapText="1"/>
    </xf>
    <xf numFmtId="0" fontId="1" fillId="0" borderId="14" xfId="244" applyNumberFormat="1" applyFont="1" applyBorder="1" applyAlignment="1">
      <alignment horizontal="center" vertical="center" wrapText="1"/>
    </xf>
    <xf numFmtId="0" fontId="1" fillId="0" borderId="11" xfId="244" applyNumberFormat="1" applyFont="1" applyBorder="1" applyAlignment="1">
      <alignment horizontal="center" vertical="center" wrapText="1"/>
    </xf>
    <xf numFmtId="0" fontId="1" fillId="0" borderId="38" xfId="244" applyNumberFormat="1" applyFont="1" applyBorder="1" applyAlignment="1">
      <alignment horizontal="center" vertical="center" wrapText="1"/>
    </xf>
    <xf numFmtId="0" fontId="1" fillId="0" borderId="45" xfId="244" applyNumberFormat="1" applyFont="1" applyBorder="1" applyAlignment="1">
      <alignment horizontal="center" vertical="center" wrapText="1"/>
    </xf>
    <xf numFmtId="0" fontId="1" fillId="0" borderId="46" xfId="244" applyNumberFormat="1" applyFont="1" applyBorder="1" applyAlignment="1">
      <alignment horizontal="center" vertical="center" wrapText="1"/>
    </xf>
    <xf numFmtId="4" fontId="1" fillId="0" borderId="11" xfId="244" applyNumberFormat="1" applyFont="1" applyBorder="1" applyAlignment="1">
      <alignment horizontal="right" vertical="center" wrapText="1"/>
    </xf>
    <xf numFmtId="172" fontId="1" fillId="0" borderId="11" xfId="244" applyNumberFormat="1" applyFont="1" applyBorder="1" applyAlignment="1">
      <alignment horizontal="right" vertical="center" wrapText="1"/>
    </xf>
    <xf numFmtId="3" fontId="1" fillId="0" borderId="11" xfId="244" applyNumberFormat="1" applyFont="1" applyBorder="1" applyAlignment="1">
      <alignment horizontal="right" vertical="center" wrapText="1"/>
    </xf>
    <xf numFmtId="169" fontId="1" fillId="0" borderId="11" xfId="244" applyNumberFormat="1" applyFont="1" applyBorder="1" applyAlignment="1">
      <alignment horizontal="right" vertical="center" wrapText="1"/>
    </xf>
    <xf numFmtId="166" fontId="1" fillId="0" borderId="11" xfId="244" applyNumberFormat="1" applyFont="1" applyBorder="1" applyAlignment="1">
      <alignment horizontal="right" vertic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7" xfId="0" applyFont="1" applyBorder="1" applyAlignment="1">
      <alignment horizontal="left" wrapText="1"/>
    </xf>
    <xf numFmtId="165" fontId="1" fillId="0" borderId="1" xfId="0" applyNumberFormat="1" applyFont="1" applyBorder="1" applyAlignment="1">
      <alignment horizontal="center" wrapText="1"/>
    </xf>
    <xf numFmtId="171" fontId="1" fillId="0" borderId="1" xfId="0" applyNumberFormat="1" applyFont="1" applyBorder="1" applyAlignment="1">
      <alignment horizontal="center" wrapText="1"/>
    </xf>
    <xf numFmtId="10" fontId="1" fillId="0" borderId="1" xfId="241" applyNumberFormat="1" applyFont="1" applyBorder="1" applyAlignment="1">
      <alignment horizontal="center" wrapText="1"/>
    </xf>
    <xf numFmtId="10" fontId="2" fillId="0" borderId="1" xfId="241" applyNumberFormat="1" applyFont="1" applyBorder="1" applyAlignment="1">
      <alignment horizontal="center" wrapText="1"/>
    </xf>
    <xf numFmtId="0" fontId="2" fillId="0" borderId="1" xfId="0" applyFont="1" applyBorder="1" applyAlignment="1">
      <alignment horizontal="center" wrapText="1"/>
    </xf>
    <xf numFmtId="170" fontId="1" fillId="0" borderId="1" xfId="0" applyNumberFormat="1" applyFont="1" applyBorder="1" applyAlignment="1">
      <alignment horizontal="center" wrapText="1"/>
    </xf>
    <xf numFmtId="0" fontId="7" fillId="0" borderId="39" xfId="0" applyFont="1" applyBorder="1" applyAlignment="1">
      <alignment horizontal="left" wrapText="1"/>
    </xf>
    <xf numFmtId="1" fontId="1" fillId="0" borderId="1" xfId="0" applyNumberFormat="1" applyFont="1" applyBorder="1" applyAlignment="1">
      <alignment horizontal="center" wrapText="1"/>
    </xf>
    <xf numFmtId="0" fontId="1" fillId="0" borderId="7" xfId="0" applyFont="1" applyBorder="1" applyAlignment="1">
      <alignment horizontal="center" wrapText="1"/>
    </xf>
    <xf numFmtId="0" fontId="1" fillId="0" borderId="40" xfId="0" applyFont="1" applyBorder="1" applyAlignment="1">
      <alignment horizontal="center" wrapText="1"/>
    </xf>
    <xf numFmtId="0" fontId="1" fillId="0" borderId="0" xfId="0" applyFont="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9" fillId="0" borderId="0" xfId="244"/>
    <xf numFmtId="0" fontId="1" fillId="0" borderId="0" xfId="244" applyFont="1" applyAlignment="1">
      <alignment horizontal="left"/>
    </xf>
    <xf numFmtId="0" fontId="2" fillId="0" borderId="0" xfId="244" applyNumberFormat="1" applyFont="1" applyAlignment="1">
      <alignment horizontal="center"/>
    </xf>
    <xf numFmtId="0" fontId="3" fillId="0" borderId="0" xfId="244" applyNumberFormat="1" applyFont="1" applyAlignment="1">
      <alignment horizontal="center"/>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xf numFmtId="174" fontId="1" fillId="0" borderId="38" xfId="244" applyNumberFormat="1" applyFont="1" applyBorder="1" applyAlignment="1">
      <alignment horizontal="right" vertical="center" wrapText="1"/>
    </xf>
    <xf numFmtId="175" fontId="1" fillId="0" borderId="38" xfId="244" applyNumberFormat="1" applyFont="1" applyBorder="1" applyAlignment="1">
      <alignment horizontal="right" vertical="center" wrapText="1"/>
    </xf>
  </cellXfs>
  <cellStyles count="245">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3.3 паспорт описание" xfId="242"/>
    <cellStyle name="Обычный_5. анализ эконом эфф" xfId="240"/>
    <cellStyle name="Обычный_6.2. Паспорт фин осв ввод" xfId="243"/>
    <cellStyle name="Обычный_7. Паспорт отчет о закупке" xfId="244"/>
    <cellStyle name="Обычный_Форматы по компаниям_last" xfId="4"/>
    <cellStyle name="Плохой 2" xfId="190"/>
    <cellStyle name="Пояснение 2" xfId="191"/>
    <cellStyle name="Примечание 2" xfId="192"/>
    <cellStyle name="Процентный" xfId="241"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J24" sqref="J24"/>
    </sheetView>
  </sheetViews>
  <sheetFormatPr defaultColWidth="8.7109375" defaultRowHeight="15.75" x14ac:dyDescent="0.25"/>
  <cols>
    <col min="1" max="1" width="8.7109375" style="1" customWidth="1"/>
    <col min="2" max="2" width="59" style="1" customWidth="1"/>
    <col min="3" max="3" width="62.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9" t="s">
        <v>540</v>
      </c>
      <c r="B5" s="99"/>
      <c r="C5" s="99"/>
    </row>
    <row r="7" spans="1:3" s="1" customFormat="1" ht="18.95" customHeight="1" x14ac:dyDescent="0.3">
      <c r="A7" s="100" t="s">
        <v>3</v>
      </c>
      <c r="B7" s="100"/>
      <c r="C7" s="100"/>
    </row>
    <row r="9" spans="1:3" s="1" customFormat="1" ht="15.95" customHeight="1" x14ac:dyDescent="0.25">
      <c r="A9" s="99" t="s">
        <v>556</v>
      </c>
      <c r="B9" s="99"/>
      <c r="C9" s="99"/>
    </row>
    <row r="10" spans="1:3" s="1" customFormat="1" ht="15.95" customHeight="1" x14ac:dyDescent="0.25">
      <c r="A10" s="97" t="s">
        <v>4</v>
      </c>
      <c r="B10" s="97"/>
      <c r="C10" s="97"/>
    </row>
    <row r="12" spans="1:3" s="1" customFormat="1" ht="15.95" customHeight="1" x14ac:dyDescent="0.25">
      <c r="A12" s="99" t="s">
        <v>467</v>
      </c>
      <c r="B12" s="99"/>
      <c r="C12" s="99"/>
    </row>
    <row r="13" spans="1:3" s="1" customFormat="1" ht="15.95" customHeight="1" x14ac:dyDescent="0.25">
      <c r="A13" s="97" t="s">
        <v>5</v>
      </c>
      <c r="B13" s="97"/>
      <c r="C13" s="97"/>
    </row>
    <row r="15" spans="1:3" s="1" customFormat="1" ht="15.95" customHeight="1" x14ac:dyDescent="0.25">
      <c r="A15" s="96" t="s">
        <v>475</v>
      </c>
      <c r="B15" s="96"/>
      <c r="C15" s="96"/>
    </row>
    <row r="16" spans="1:3" s="1" customFormat="1" ht="15.95" customHeight="1" x14ac:dyDescent="0.25">
      <c r="A16" s="97" t="s">
        <v>6</v>
      </c>
      <c r="B16" s="97"/>
      <c r="C16" s="97"/>
    </row>
    <row r="18" spans="1:3" s="1" customFormat="1" ht="18.95" customHeight="1" x14ac:dyDescent="0.3">
      <c r="A18" s="98" t="s">
        <v>7</v>
      </c>
      <c r="B18" s="98"/>
      <c r="C18" s="9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431</v>
      </c>
    </row>
    <row r="23" spans="1:3" s="1" customFormat="1" ht="55.5" customHeight="1" x14ac:dyDescent="0.25">
      <c r="A23" s="5">
        <v>2</v>
      </c>
      <c r="B23" s="2" t="s">
        <v>12</v>
      </c>
      <c r="C23" s="13" t="s">
        <v>464</v>
      </c>
    </row>
    <row r="24" spans="1:3" s="1" customFormat="1" ht="48" customHeight="1" x14ac:dyDescent="0.25">
      <c r="A24" s="5">
        <v>3</v>
      </c>
      <c r="B24" s="2" t="s">
        <v>13</v>
      </c>
      <c r="C24" s="13" t="s">
        <v>555</v>
      </c>
    </row>
    <row r="25" spans="1:3" s="1" customFormat="1" ht="32.1" customHeight="1" x14ac:dyDescent="0.25">
      <c r="A25" s="5">
        <v>4</v>
      </c>
      <c r="B25" s="2" t="s">
        <v>14</v>
      </c>
      <c r="C25" s="13" t="s">
        <v>430</v>
      </c>
    </row>
    <row r="26" spans="1:3" s="1" customFormat="1" ht="48" customHeight="1" x14ac:dyDescent="0.25">
      <c r="A26" s="5">
        <v>5</v>
      </c>
      <c r="B26" s="2" t="s">
        <v>15</v>
      </c>
      <c r="C26" s="91" t="s">
        <v>553</v>
      </c>
    </row>
    <row r="27" spans="1:3" s="1" customFormat="1" ht="15.95" customHeight="1" x14ac:dyDescent="0.25">
      <c r="A27" s="5">
        <v>6</v>
      </c>
      <c r="B27" s="2" t="s">
        <v>16</v>
      </c>
      <c r="C27" s="13" t="s">
        <v>432</v>
      </c>
    </row>
    <row r="28" spans="1:3" s="1" customFormat="1" ht="32.1" customHeight="1" x14ac:dyDescent="0.25">
      <c r="A28" s="5">
        <v>7</v>
      </c>
      <c r="B28" s="2" t="s">
        <v>17</v>
      </c>
      <c r="C28" s="13" t="s">
        <v>432</v>
      </c>
    </row>
    <row r="29" spans="1:3" s="1" customFormat="1" ht="32.1" customHeight="1" x14ac:dyDescent="0.25">
      <c r="A29" s="5">
        <v>8</v>
      </c>
      <c r="B29" s="2" t="s">
        <v>18</v>
      </c>
      <c r="C29" s="13" t="s">
        <v>432</v>
      </c>
    </row>
    <row r="30" spans="1:3" s="1" customFormat="1" ht="32.1" customHeight="1" x14ac:dyDescent="0.25">
      <c r="A30" s="5">
        <v>9</v>
      </c>
      <c r="B30" s="2" t="s">
        <v>19</v>
      </c>
      <c r="C30" s="13" t="s">
        <v>432</v>
      </c>
    </row>
    <row r="31" spans="1:3" s="1" customFormat="1" ht="32.1" customHeight="1" x14ac:dyDescent="0.25">
      <c r="A31" s="5">
        <v>10</v>
      </c>
      <c r="B31" s="2" t="s">
        <v>20</v>
      </c>
      <c r="C31" s="13" t="s">
        <v>432</v>
      </c>
    </row>
    <row r="32" spans="1:3" s="1" customFormat="1" ht="68.25" customHeight="1" x14ac:dyDescent="0.25">
      <c r="A32" s="5">
        <v>11</v>
      </c>
      <c r="B32" s="2" t="s">
        <v>21</v>
      </c>
      <c r="C32" s="13" t="s">
        <v>433</v>
      </c>
    </row>
    <row r="33" spans="1:3" s="1" customFormat="1" ht="78.95" customHeight="1" x14ac:dyDescent="0.25">
      <c r="A33" s="5">
        <v>12</v>
      </c>
      <c r="B33" s="2" t="s">
        <v>22</v>
      </c>
      <c r="C33" s="13" t="s">
        <v>432</v>
      </c>
    </row>
    <row r="34" spans="1:3" s="1" customFormat="1" ht="48" customHeight="1" x14ac:dyDescent="0.25">
      <c r="A34" s="5">
        <v>13</v>
      </c>
      <c r="B34" s="2" t="s">
        <v>23</v>
      </c>
      <c r="C34" s="13" t="s">
        <v>432</v>
      </c>
    </row>
    <row r="35" spans="1:3" s="1" customFormat="1" ht="32.1" customHeight="1" x14ac:dyDescent="0.25">
      <c r="A35" s="5">
        <v>14</v>
      </c>
      <c r="B35" s="2" t="s">
        <v>24</v>
      </c>
      <c r="C35" s="13" t="s">
        <v>432</v>
      </c>
    </row>
    <row r="36" spans="1:3" s="1" customFormat="1" ht="15.95" customHeight="1" x14ac:dyDescent="0.25">
      <c r="A36" s="5">
        <v>15</v>
      </c>
      <c r="B36" s="2" t="s">
        <v>25</v>
      </c>
      <c r="C36" s="13" t="s">
        <v>432</v>
      </c>
    </row>
    <row r="37" spans="1:3" s="1" customFormat="1" ht="15.95" customHeight="1" x14ac:dyDescent="0.25">
      <c r="A37" s="5">
        <v>16</v>
      </c>
      <c r="B37" s="2" t="s">
        <v>26</v>
      </c>
      <c r="C37" s="13" t="s">
        <v>432</v>
      </c>
    </row>
    <row r="38" spans="1:3" s="1" customFormat="1" ht="126" customHeight="1" x14ac:dyDescent="0.25">
      <c r="A38" s="5">
        <v>17</v>
      </c>
      <c r="B38" s="2" t="s">
        <v>27</v>
      </c>
      <c r="C38" s="73" t="s">
        <v>531</v>
      </c>
    </row>
    <row r="39" spans="1:3" s="1" customFormat="1" ht="95.1" customHeight="1" x14ac:dyDescent="0.25">
      <c r="A39" s="5">
        <v>18</v>
      </c>
      <c r="B39" s="2" t="s">
        <v>28</v>
      </c>
      <c r="C39" s="26" t="s">
        <v>433</v>
      </c>
    </row>
    <row r="40" spans="1:3" s="1" customFormat="1" ht="63" customHeight="1" x14ac:dyDescent="0.25">
      <c r="A40" s="5">
        <v>19</v>
      </c>
      <c r="B40" s="2" t="s">
        <v>29</v>
      </c>
      <c r="C40" s="26" t="s">
        <v>451</v>
      </c>
    </row>
    <row r="41" spans="1:3" s="1" customFormat="1" ht="158.1" customHeight="1" x14ac:dyDescent="0.25">
      <c r="A41" s="5">
        <v>20</v>
      </c>
      <c r="B41" s="2" t="s">
        <v>30</v>
      </c>
      <c r="C41" s="26" t="s">
        <v>434</v>
      </c>
    </row>
    <row r="42" spans="1:3" s="1" customFormat="1" ht="78.95" customHeight="1" x14ac:dyDescent="0.25">
      <c r="A42" s="5">
        <v>21</v>
      </c>
      <c r="B42" s="2" t="s">
        <v>31</v>
      </c>
      <c r="C42" s="26" t="s">
        <v>451</v>
      </c>
    </row>
    <row r="43" spans="1:3" s="1" customFormat="1" ht="78.95" customHeight="1" x14ac:dyDescent="0.25">
      <c r="A43" s="5">
        <v>22</v>
      </c>
      <c r="B43" s="2" t="s">
        <v>32</v>
      </c>
      <c r="C43" s="26" t="s">
        <v>451</v>
      </c>
    </row>
    <row r="44" spans="1:3" s="1" customFormat="1" ht="78.95" customHeight="1" x14ac:dyDescent="0.25">
      <c r="A44" s="5">
        <v>23</v>
      </c>
      <c r="B44" s="2" t="s">
        <v>33</v>
      </c>
      <c r="C44" s="26" t="s">
        <v>451</v>
      </c>
    </row>
    <row r="45" spans="1:3" s="1" customFormat="1" ht="48" customHeight="1" x14ac:dyDescent="0.25">
      <c r="A45" s="5">
        <v>24</v>
      </c>
      <c r="B45" s="2" t="s">
        <v>34</v>
      </c>
      <c r="C45" s="27" t="s">
        <v>476</v>
      </c>
    </row>
    <row r="46" spans="1:3" s="1" customFormat="1" ht="48" customHeight="1" x14ac:dyDescent="0.25">
      <c r="A46" s="5">
        <v>25</v>
      </c>
      <c r="B46" s="2" t="s">
        <v>35</v>
      </c>
      <c r="C46" s="27" t="s">
        <v>477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174"/>
  <sheetViews>
    <sheetView zoomScale="70" zoomScaleNormal="70" zoomScaleSheetLayoutView="70" workbookViewId="0">
      <selection activeCell="J22" sqref="J22"/>
    </sheetView>
  </sheetViews>
  <sheetFormatPr defaultColWidth="9.140625" defaultRowHeight="15.75" x14ac:dyDescent="0.25"/>
  <cols>
    <col min="1" max="1" width="9.140625" style="35"/>
    <col min="2" max="2" width="57.85546875" style="35" customWidth="1"/>
    <col min="3" max="3" width="13" style="33" customWidth="1"/>
    <col min="4" max="4" width="17.85546875" style="33" customWidth="1"/>
    <col min="5" max="5" width="20.42578125" style="34" customWidth="1"/>
    <col min="6" max="6" width="18.7109375" style="34" customWidth="1"/>
    <col min="7" max="7" width="14.5703125" style="32" customWidth="1"/>
    <col min="8" max="8" width="15.7109375" style="32" customWidth="1"/>
    <col min="9" max="9" width="15.7109375" style="46" customWidth="1"/>
    <col min="10" max="10" width="15.7109375" style="32" customWidth="1"/>
    <col min="11" max="11" width="15.7109375" style="46" customWidth="1"/>
    <col min="12" max="12" width="15.7109375" style="33" customWidth="1"/>
    <col min="13" max="13" width="15.7109375" style="34" customWidth="1"/>
    <col min="14" max="14" width="15.7109375" style="33" customWidth="1"/>
    <col min="15" max="15" width="15.7109375" style="34" customWidth="1"/>
    <col min="16" max="16" width="15.7109375" style="33" customWidth="1"/>
    <col min="17" max="17" width="15.7109375" style="34" customWidth="1"/>
    <col min="18" max="18" width="15.7109375" style="33" customWidth="1"/>
    <col min="19" max="19" width="15.7109375" style="34" customWidth="1"/>
    <col min="20" max="20" width="15.7109375" style="33" customWidth="1"/>
    <col min="21" max="21" width="15.7109375" style="34" customWidth="1"/>
    <col min="22" max="22" width="15.7109375" style="33" customWidth="1"/>
    <col min="23" max="23" width="15.7109375" style="34" customWidth="1"/>
    <col min="24" max="24" width="15.7109375" style="33" customWidth="1"/>
    <col min="25" max="25" width="15.7109375" style="34" customWidth="1"/>
    <col min="26" max="26" width="15.7109375" style="33" customWidth="1"/>
    <col min="27" max="27" width="15.7109375" style="34" customWidth="1"/>
    <col min="28" max="28" width="15.7109375" style="33" customWidth="1"/>
    <col min="29" max="29" width="15.7109375" style="34" customWidth="1"/>
    <col min="30" max="30" width="15.7109375" style="33" customWidth="1"/>
    <col min="31" max="31" width="15.7109375" style="34" customWidth="1"/>
    <col min="32" max="32" width="15.7109375" style="33" customWidth="1"/>
    <col min="33" max="33" width="15.7109375" style="34" customWidth="1"/>
    <col min="34" max="34" width="15.7109375" style="33" customWidth="1"/>
    <col min="35" max="35" width="15.7109375" style="34" customWidth="1"/>
    <col min="36" max="36" width="15.7109375" style="33" customWidth="1"/>
    <col min="37" max="37" width="15.7109375" style="34" customWidth="1"/>
    <col min="38" max="38" width="15.7109375" style="33" customWidth="1"/>
    <col min="39" max="39" width="15.7109375" style="34" customWidth="1"/>
    <col min="40" max="40" width="15.7109375" style="33" customWidth="1"/>
    <col min="41" max="41" width="15.7109375" style="34" customWidth="1"/>
    <col min="42" max="42" width="15.7109375" style="33" customWidth="1"/>
    <col min="43" max="43" width="15.7109375" style="34" customWidth="1"/>
    <col min="44" max="44" width="15.7109375" style="33" customWidth="1"/>
    <col min="45" max="45" width="15.7109375" style="34" customWidth="1"/>
    <col min="46" max="46" width="15.7109375" style="33" customWidth="1"/>
    <col min="47" max="47" width="15.7109375" style="34" customWidth="1"/>
    <col min="48" max="49" width="15.7109375" style="33" customWidth="1"/>
    <col min="50" max="52" width="0" style="35" hidden="1" customWidth="1"/>
    <col min="53" max="53" width="25" style="35" hidden="1" customWidth="1"/>
    <col min="54" max="16384" width="9.140625" style="35"/>
  </cols>
  <sheetData>
    <row r="1" spans="1:49" x14ac:dyDescent="0.25">
      <c r="A1" s="78"/>
      <c r="B1" s="78"/>
      <c r="C1" s="92" t="s">
        <v>465</v>
      </c>
      <c r="D1" s="78"/>
      <c r="E1" s="78"/>
      <c r="F1" s="78"/>
      <c r="G1" s="78"/>
      <c r="H1" s="78"/>
      <c r="I1" s="78"/>
      <c r="J1" s="92" t="s">
        <v>0</v>
      </c>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row>
    <row r="2" spans="1:49" x14ac:dyDescent="0.25">
      <c r="A2" s="78"/>
      <c r="B2" s="78"/>
      <c r="C2" s="92" t="s">
        <v>465</v>
      </c>
      <c r="D2" s="78"/>
      <c r="E2" s="78"/>
      <c r="F2" s="78"/>
      <c r="G2" s="78"/>
      <c r="H2" s="78"/>
      <c r="I2" s="78"/>
      <c r="J2" s="92" t="s">
        <v>1</v>
      </c>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row>
    <row r="3" spans="1:49" x14ac:dyDescent="0.25">
      <c r="A3" s="78"/>
      <c r="B3" s="78"/>
      <c r="C3" s="92" t="s">
        <v>465</v>
      </c>
      <c r="D3" s="78"/>
      <c r="E3" s="78"/>
      <c r="F3" s="78"/>
      <c r="G3" s="78"/>
      <c r="H3" s="78"/>
      <c r="I3" s="78"/>
      <c r="J3" s="92" t="s">
        <v>2</v>
      </c>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row>
    <row r="4" spans="1:49" ht="18.75" customHeight="1" x14ac:dyDescent="0.25">
      <c r="A4" s="78"/>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row>
    <row r="5" spans="1:49" x14ac:dyDescent="0.25">
      <c r="A5" s="149" t="s">
        <v>540</v>
      </c>
      <c r="B5" s="149"/>
      <c r="C5" s="149"/>
      <c r="D5" s="149"/>
      <c r="E5" s="149"/>
      <c r="F5" s="149"/>
      <c r="G5" s="149"/>
      <c r="H5" s="149"/>
      <c r="I5" s="149"/>
      <c r="J5" s="149"/>
      <c r="K5" s="149"/>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row>
    <row r="6" spans="1:49" x14ac:dyDescent="0.25">
      <c r="A6" s="78"/>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row>
    <row r="7" spans="1:49" ht="18.75" x14ac:dyDescent="0.3">
      <c r="A7" s="150" t="s">
        <v>436</v>
      </c>
      <c r="B7" s="150"/>
      <c r="C7" s="150"/>
      <c r="D7" s="150"/>
      <c r="E7" s="150"/>
      <c r="F7" s="150"/>
      <c r="G7" s="150"/>
      <c r="H7" s="150"/>
      <c r="I7" s="150"/>
      <c r="J7" s="150"/>
      <c r="K7" s="150"/>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row>
    <row r="8" spans="1:49" x14ac:dyDescent="0.25">
      <c r="A8" s="78"/>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row>
    <row r="9" spans="1:49" ht="18.75" customHeight="1" x14ac:dyDescent="0.25">
      <c r="A9" s="149" t="s">
        <v>557</v>
      </c>
      <c r="B9" s="149"/>
      <c r="C9" s="149"/>
      <c r="D9" s="149"/>
      <c r="E9" s="149"/>
      <c r="F9" s="149"/>
      <c r="G9" s="149"/>
      <c r="H9" s="149"/>
      <c r="I9" s="149"/>
      <c r="J9" s="149"/>
      <c r="K9" s="149"/>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row>
    <row r="10" spans="1:49" x14ac:dyDescent="0.25">
      <c r="A10" s="146" t="s">
        <v>437</v>
      </c>
      <c r="B10" s="146"/>
      <c r="C10" s="146"/>
      <c r="D10" s="146"/>
      <c r="E10" s="146"/>
      <c r="F10" s="146"/>
      <c r="G10" s="146"/>
      <c r="H10" s="146"/>
      <c r="I10" s="146"/>
      <c r="J10" s="146"/>
      <c r="K10" s="146"/>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row>
    <row r="11" spans="1:49" x14ac:dyDescent="0.25">
      <c r="A11" s="78"/>
      <c r="B11" s="78"/>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row>
    <row r="12" spans="1:49" x14ac:dyDescent="0.25">
      <c r="A12" s="149" t="s">
        <v>467</v>
      </c>
      <c r="B12" s="149"/>
      <c r="C12" s="149"/>
      <c r="D12" s="149"/>
      <c r="E12" s="149"/>
      <c r="F12" s="149"/>
      <c r="G12" s="149"/>
      <c r="H12" s="149"/>
      <c r="I12" s="149"/>
      <c r="J12" s="149"/>
      <c r="K12" s="149"/>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row>
    <row r="13" spans="1:49" ht="16.5" customHeight="1" x14ac:dyDescent="0.25">
      <c r="A13" s="146" t="s">
        <v>438</v>
      </c>
      <c r="B13" s="146"/>
      <c r="C13" s="146"/>
      <c r="D13" s="146"/>
      <c r="E13" s="146"/>
      <c r="F13" s="146"/>
      <c r="G13" s="146"/>
      <c r="H13" s="146"/>
      <c r="I13" s="146"/>
      <c r="J13" s="146"/>
      <c r="K13" s="146"/>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row>
    <row r="14" spans="1:49" ht="57" customHeight="1" x14ac:dyDescent="0.25">
      <c r="A14" s="78"/>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row>
    <row r="15" spans="1:49" ht="15.75" customHeight="1" x14ac:dyDescent="0.25">
      <c r="A15" s="147" t="s">
        <v>475</v>
      </c>
      <c r="B15" s="147"/>
      <c r="C15" s="147"/>
      <c r="D15" s="147"/>
      <c r="E15" s="147"/>
      <c r="F15" s="147"/>
      <c r="G15" s="147"/>
      <c r="H15" s="147"/>
      <c r="I15" s="147"/>
      <c r="J15" s="147"/>
      <c r="K15" s="147"/>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row>
    <row r="16" spans="1:49" x14ac:dyDescent="0.25">
      <c r="A16" s="146" t="s">
        <v>439</v>
      </c>
      <c r="B16" s="146"/>
      <c r="C16" s="146"/>
      <c r="D16" s="146"/>
      <c r="E16" s="146"/>
      <c r="F16" s="146"/>
      <c r="G16" s="146"/>
      <c r="H16" s="146"/>
      <c r="I16" s="146"/>
      <c r="J16" s="146"/>
      <c r="K16" s="146"/>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row>
    <row r="17" spans="1:52" x14ac:dyDescent="0.25">
      <c r="A17" s="78"/>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row>
    <row r="18" spans="1:52" ht="18.75" customHeight="1" x14ac:dyDescent="0.3">
      <c r="A18" s="148" t="s">
        <v>270</v>
      </c>
      <c r="B18" s="148"/>
      <c r="C18" s="148"/>
      <c r="D18" s="148"/>
      <c r="E18" s="148"/>
      <c r="F18" s="148"/>
      <c r="G18" s="148"/>
      <c r="H18" s="148"/>
      <c r="I18" s="148"/>
      <c r="J18" s="148"/>
      <c r="K18" s="14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row>
    <row r="19" spans="1:52" x14ac:dyDescent="0.25">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row>
    <row r="20" spans="1:52" ht="33" customHeight="1" x14ac:dyDescent="0.25">
      <c r="A20" s="141" t="s">
        <v>271</v>
      </c>
      <c r="B20" s="141" t="s">
        <v>272</v>
      </c>
      <c r="C20" s="141" t="s">
        <v>273</v>
      </c>
      <c r="D20" s="141"/>
      <c r="E20" s="141" t="s">
        <v>274</v>
      </c>
      <c r="F20" s="141"/>
      <c r="G20" s="141" t="s">
        <v>558</v>
      </c>
      <c r="H20" s="140" t="s">
        <v>453</v>
      </c>
      <c r="I20" s="140"/>
      <c r="J20" s="140"/>
      <c r="K20" s="140"/>
      <c r="L20" s="140" t="s">
        <v>463</v>
      </c>
      <c r="M20" s="140"/>
      <c r="N20" s="140"/>
      <c r="O20" s="140"/>
      <c r="P20" s="140" t="s">
        <v>462</v>
      </c>
      <c r="Q20" s="140"/>
      <c r="R20" s="140"/>
      <c r="S20" s="140"/>
      <c r="T20" s="140" t="s">
        <v>461</v>
      </c>
      <c r="U20" s="140"/>
      <c r="V20" s="140"/>
      <c r="W20" s="140"/>
      <c r="X20" s="140" t="s">
        <v>460</v>
      </c>
      <c r="Y20" s="140"/>
      <c r="Z20" s="140"/>
      <c r="AA20" s="140"/>
      <c r="AB20" s="140" t="s">
        <v>459</v>
      </c>
      <c r="AC20" s="140"/>
      <c r="AD20" s="140"/>
      <c r="AE20" s="140"/>
      <c r="AF20" s="140" t="s">
        <v>458</v>
      </c>
      <c r="AG20" s="140"/>
      <c r="AH20" s="140"/>
      <c r="AI20" s="140"/>
      <c r="AJ20" s="140" t="s">
        <v>457</v>
      </c>
      <c r="AK20" s="140"/>
      <c r="AL20" s="140"/>
      <c r="AM20" s="140"/>
      <c r="AN20" s="140" t="s">
        <v>456</v>
      </c>
      <c r="AO20" s="140"/>
      <c r="AP20" s="140"/>
      <c r="AQ20" s="140"/>
      <c r="AR20" s="140" t="s">
        <v>455</v>
      </c>
      <c r="AS20" s="140"/>
      <c r="AT20" s="140"/>
      <c r="AU20" s="140"/>
      <c r="AV20" s="141" t="s">
        <v>275</v>
      </c>
      <c r="AW20" s="141"/>
      <c r="AX20" s="36"/>
      <c r="AY20" s="36"/>
      <c r="AZ20" s="37"/>
    </row>
    <row r="21" spans="1:52" ht="99.75" customHeight="1" x14ac:dyDescent="0.25">
      <c r="A21" s="144"/>
      <c r="B21" s="144"/>
      <c r="C21" s="142"/>
      <c r="D21" s="143"/>
      <c r="E21" s="142"/>
      <c r="F21" s="143"/>
      <c r="G21" s="144"/>
      <c r="H21" s="140" t="s">
        <v>208</v>
      </c>
      <c r="I21" s="140"/>
      <c r="J21" s="140" t="s">
        <v>454</v>
      </c>
      <c r="K21" s="140"/>
      <c r="L21" s="140" t="s">
        <v>208</v>
      </c>
      <c r="M21" s="140"/>
      <c r="N21" s="140" t="s">
        <v>454</v>
      </c>
      <c r="O21" s="140"/>
      <c r="P21" s="140" t="s">
        <v>208</v>
      </c>
      <c r="Q21" s="140"/>
      <c r="R21" s="140" t="s">
        <v>454</v>
      </c>
      <c r="S21" s="140"/>
      <c r="T21" s="140" t="s">
        <v>208</v>
      </c>
      <c r="U21" s="140"/>
      <c r="V21" s="140" t="s">
        <v>454</v>
      </c>
      <c r="W21" s="140"/>
      <c r="X21" s="140" t="s">
        <v>208</v>
      </c>
      <c r="Y21" s="140"/>
      <c r="Z21" s="140" t="s">
        <v>559</v>
      </c>
      <c r="AA21" s="140"/>
      <c r="AB21" s="140" t="s">
        <v>208</v>
      </c>
      <c r="AC21" s="140"/>
      <c r="AD21" s="140" t="s">
        <v>559</v>
      </c>
      <c r="AE21" s="140"/>
      <c r="AF21" s="140" t="s">
        <v>208</v>
      </c>
      <c r="AG21" s="140"/>
      <c r="AH21" s="140" t="s">
        <v>559</v>
      </c>
      <c r="AI21" s="140"/>
      <c r="AJ21" s="140" t="s">
        <v>208</v>
      </c>
      <c r="AK21" s="140"/>
      <c r="AL21" s="140" t="s">
        <v>559</v>
      </c>
      <c r="AM21" s="140"/>
      <c r="AN21" s="140" t="s">
        <v>208</v>
      </c>
      <c r="AO21" s="140"/>
      <c r="AP21" s="140" t="s">
        <v>559</v>
      </c>
      <c r="AQ21" s="140"/>
      <c r="AR21" s="140" t="s">
        <v>208</v>
      </c>
      <c r="AS21" s="140"/>
      <c r="AT21" s="140" t="s">
        <v>559</v>
      </c>
      <c r="AU21" s="140"/>
      <c r="AV21" s="142"/>
      <c r="AW21" s="143"/>
      <c r="AX21" s="38"/>
      <c r="AY21" s="38"/>
    </row>
    <row r="22" spans="1:52" ht="89.25" customHeight="1" x14ac:dyDescent="0.25">
      <c r="A22" s="145"/>
      <c r="B22" s="145"/>
      <c r="C22" s="93" t="s">
        <v>208</v>
      </c>
      <c r="D22" s="93" t="s">
        <v>276</v>
      </c>
      <c r="E22" s="93" t="s">
        <v>452</v>
      </c>
      <c r="F22" s="93" t="s">
        <v>622</v>
      </c>
      <c r="G22" s="145"/>
      <c r="H22" s="93" t="s">
        <v>277</v>
      </c>
      <c r="I22" s="93" t="s">
        <v>278</v>
      </c>
      <c r="J22" s="93" t="s">
        <v>277</v>
      </c>
      <c r="K22" s="93" t="s">
        <v>278</v>
      </c>
      <c r="L22" s="93" t="s">
        <v>277</v>
      </c>
      <c r="M22" s="93" t="s">
        <v>278</v>
      </c>
      <c r="N22" s="93" t="s">
        <v>277</v>
      </c>
      <c r="O22" s="93" t="s">
        <v>278</v>
      </c>
      <c r="P22" s="93" t="s">
        <v>277</v>
      </c>
      <c r="Q22" s="93" t="s">
        <v>278</v>
      </c>
      <c r="R22" s="93" t="s">
        <v>277</v>
      </c>
      <c r="S22" s="93" t="s">
        <v>278</v>
      </c>
      <c r="T22" s="93" t="s">
        <v>277</v>
      </c>
      <c r="U22" s="93" t="s">
        <v>278</v>
      </c>
      <c r="V22" s="93" t="s">
        <v>277</v>
      </c>
      <c r="W22" s="93" t="s">
        <v>278</v>
      </c>
      <c r="X22" s="93" t="s">
        <v>277</v>
      </c>
      <c r="Y22" s="93" t="s">
        <v>278</v>
      </c>
      <c r="Z22" s="93" t="s">
        <v>277</v>
      </c>
      <c r="AA22" s="93" t="s">
        <v>278</v>
      </c>
      <c r="AB22" s="93" t="s">
        <v>277</v>
      </c>
      <c r="AC22" s="93" t="s">
        <v>278</v>
      </c>
      <c r="AD22" s="93" t="s">
        <v>277</v>
      </c>
      <c r="AE22" s="93" t="s">
        <v>278</v>
      </c>
      <c r="AF22" s="93" t="s">
        <v>277</v>
      </c>
      <c r="AG22" s="93" t="s">
        <v>278</v>
      </c>
      <c r="AH22" s="93" t="s">
        <v>277</v>
      </c>
      <c r="AI22" s="93" t="s">
        <v>278</v>
      </c>
      <c r="AJ22" s="93" t="s">
        <v>277</v>
      </c>
      <c r="AK22" s="93" t="s">
        <v>278</v>
      </c>
      <c r="AL22" s="93" t="s">
        <v>277</v>
      </c>
      <c r="AM22" s="93" t="s">
        <v>278</v>
      </c>
      <c r="AN22" s="93" t="s">
        <v>277</v>
      </c>
      <c r="AO22" s="93" t="s">
        <v>278</v>
      </c>
      <c r="AP22" s="93" t="s">
        <v>277</v>
      </c>
      <c r="AQ22" s="93" t="s">
        <v>278</v>
      </c>
      <c r="AR22" s="93" t="s">
        <v>277</v>
      </c>
      <c r="AS22" s="93" t="s">
        <v>278</v>
      </c>
      <c r="AT22" s="93" t="s">
        <v>277</v>
      </c>
      <c r="AU22" s="93" t="s">
        <v>278</v>
      </c>
      <c r="AV22" s="93" t="s">
        <v>440</v>
      </c>
      <c r="AW22" s="93" t="s">
        <v>559</v>
      </c>
      <c r="AX22" s="38"/>
      <c r="AY22" s="38"/>
    </row>
    <row r="23" spans="1:52" ht="19.5" customHeight="1" x14ac:dyDescent="0.25">
      <c r="A23" s="94" t="s">
        <v>541</v>
      </c>
      <c r="B23" s="94" t="s">
        <v>542</v>
      </c>
      <c r="C23" s="94" t="s">
        <v>543</v>
      </c>
      <c r="D23" s="94" t="s">
        <v>544</v>
      </c>
      <c r="E23" s="94" t="s">
        <v>560</v>
      </c>
      <c r="F23" s="94" t="s">
        <v>561</v>
      </c>
      <c r="G23" s="94" t="s">
        <v>545</v>
      </c>
      <c r="H23" s="94" t="s">
        <v>546</v>
      </c>
      <c r="I23" s="94" t="s">
        <v>547</v>
      </c>
      <c r="J23" s="94" t="s">
        <v>548</v>
      </c>
      <c r="K23" s="94" t="s">
        <v>549</v>
      </c>
      <c r="L23" s="94" t="s">
        <v>550</v>
      </c>
      <c r="M23" s="94" t="s">
        <v>562</v>
      </c>
      <c r="N23" s="94" t="s">
        <v>563</v>
      </c>
      <c r="O23" s="94" t="s">
        <v>564</v>
      </c>
      <c r="P23" s="94" t="s">
        <v>565</v>
      </c>
      <c r="Q23" s="94" t="s">
        <v>566</v>
      </c>
      <c r="R23" s="94" t="s">
        <v>567</v>
      </c>
      <c r="S23" s="94" t="s">
        <v>568</v>
      </c>
      <c r="T23" s="94" t="s">
        <v>569</v>
      </c>
      <c r="U23" s="94" t="s">
        <v>570</v>
      </c>
      <c r="V23" s="94" t="s">
        <v>571</v>
      </c>
      <c r="W23" s="94" t="s">
        <v>572</v>
      </c>
      <c r="X23" s="94" t="s">
        <v>573</v>
      </c>
      <c r="Y23" s="94" t="s">
        <v>574</v>
      </c>
      <c r="Z23" s="94" t="s">
        <v>575</v>
      </c>
      <c r="AA23" s="94" t="s">
        <v>576</v>
      </c>
      <c r="AB23" s="94" t="s">
        <v>577</v>
      </c>
      <c r="AC23" s="94" t="s">
        <v>578</v>
      </c>
      <c r="AD23" s="94" t="s">
        <v>579</v>
      </c>
      <c r="AE23" s="94" t="s">
        <v>580</v>
      </c>
      <c r="AF23" s="94" t="s">
        <v>581</v>
      </c>
      <c r="AG23" s="94" t="s">
        <v>582</v>
      </c>
      <c r="AH23" s="94" t="s">
        <v>583</v>
      </c>
      <c r="AI23" s="94" t="s">
        <v>584</v>
      </c>
      <c r="AJ23" s="94" t="s">
        <v>585</v>
      </c>
      <c r="AK23" s="94" t="s">
        <v>586</v>
      </c>
      <c r="AL23" s="94" t="s">
        <v>587</v>
      </c>
      <c r="AM23" s="94" t="s">
        <v>588</v>
      </c>
      <c r="AN23" s="94" t="s">
        <v>589</v>
      </c>
      <c r="AO23" s="94" t="s">
        <v>590</v>
      </c>
      <c r="AP23" s="94" t="s">
        <v>591</v>
      </c>
      <c r="AQ23" s="94" t="s">
        <v>592</v>
      </c>
      <c r="AR23" s="94" t="s">
        <v>593</v>
      </c>
      <c r="AS23" s="94" t="s">
        <v>594</v>
      </c>
      <c r="AT23" s="94" t="s">
        <v>595</v>
      </c>
      <c r="AU23" s="94" t="s">
        <v>596</v>
      </c>
      <c r="AV23" s="94" t="s">
        <v>597</v>
      </c>
      <c r="AW23" s="94" t="s">
        <v>598</v>
      </c>
      <c r="AX23" s="38"/>
      <c r="AY23" s="38"/>
    </row>
    <row r="24" spans="1:52" ht="47.25" customHeight="1" x14ac:dyDescent="0.25">
      <c r="A24" s="75" t="s">
        <v>541</v>
      </c>
      <c r="B24" s="75" t="s">
        <v>279</v>
      </c>
      <c r="C24" s="76" t="s">
        <v>599</v>
      </c>
      <c r="D24" s="76" t="s">
        <v>599</v>
      </c>
      <c r="E24" s="76" t="s">
        <v>599</v>
      </c>
      <c r="F24" s="76" t="s">
        <v>623</v>
      </c>
      <c r="G24" s="76" t="s">
        <v>600</v>
      </c>
      <c r="H24" s="76" t="s">
        <v>600</v>
      </c>
      <c r="I24" s="76" t="s">
        <v>451</v>
      </c>
      <c r="J24" s="76" t="s">
        <v>600</v>
      </c>
      <c r="K24" s="76" t="s">
        <v>451</v>
      </c>
      <c r="L24" s="76" t="s">
        <v>600</v>
      </c>
      <c r="M24" s="76" t="s">
        <v>451</v>
      </c>
      <c r="N24" s="76" t="s">
        <v>600</v>
      </c>
      <c r="O24" s="76" t="s">
        <v>451</v>
      </c>
      <c r="P24" s="76" t="s">
        <v>600</v>
      </c>
      <c r="Q24" s="76" t="s">
        <v>451</v>
      </c>
      <c r="R24" s="76" t="s">
        <v>600</v>
      </c>
      <c r="S24" s="76" t="s">
        <v>451</v>
      </c>
      <c r="T24" s="76" t="s">
        <v>601</v>
      </c>
      <c r="U24" s="76" t="s">
        <v>544</v>
      </c>
      <c r="V24" s="76" t="s">
        <v>602</v>
      </c>
      <c r="W24" s="76" t="s">
        <v>544</v>
      </c>
      <c r="X24" s="76" t="s">
        <v>600</v>
      </c>
      <c r="Y24" s="76" t="s">
        <v>451</v>
      </c>
      <c r="Z24" s="76" t="s">
        <v>600</v>
      </c>
      <c r="AA24" s="76" t="s">
        <v>451</v>
      </c>
      <c r="AB24" s="76" t="s">
        <v>600</v>
      </c>
      <c r="AC24" s="76" t="s">
        <v>451</v>
      </c>
      <c r="AD24" s="76" t="s">
        <v>600</v>
      </c>
      <c r="AE24" s="76" t="s">
        <v>451</v>
      </c>
      <c r="AF24" s="76" t="s">
        <v>603</v>
      </c>
      <c r="AG24" s="76" t="s">
        <v>544</v>
      </c>
      <c r="AH24" s="76" t="s">
        <v>603</v>
      </c>
      <c r="AI24" s="76" t="s">
        <v>544</v>
      </c>
      <c r="AJ24" s="76" t="s">
        <v>604</v>
      </c>
      <c r="AK24" s="76" t="s">
        <v>544</v>
      </c>
      <c r="AL24" s="76" t="s">
        <v>604</v>
      </c>
      <c r="AM24" s="76" t="s">
        <v>544</v>
      </c>
      <c r="AN24" s="76" t="s">
        <v>605</v>
      </c>
      <c r="AO24" s="76" t="s">
        <v>544</v>
      </c>
      <c r="AP24" s="76" t="s">
        <v>605</v>
      </c>
      <c r="AQ24" s="76" t="s">
        <v>544</v>
      </c>
      <c r="AR24" s="76" t="s">
        <v>606</v>
      </c>
      <c r="AS24" s="76" t="s">
        <v>544</v>
      </c>
      <c r="AT24" s="76" t="s">
        <v>606</v>
      </c>
      <c r="AU24" s="76" t="s">
        <v>544</v>
      </c>
      <c r="AV24" s="76" t="s">
        <v>599</v>
      </c>
      <c r="AW24" s="76" t="s">
        <v>599</v>
      </c>
      <c r="AX24" s="38"/>
      <c r="AY24" s="38"/>
    </row>
    <row r="25" spans="1:52" ht="24" customHeight="1" x14ac:dyDescent="0.25">
      <c r="A25" s="77" t="s">
        <v>280</v>
      </c>
      <c r="B25" s="77" t="s">
        <v>281</v>
      </c>
      <c r="C25" s="93" t="s">
        <v>600</v>
      </c>
      <c r="D25" s="93" t="s">
        <v>600</v>
      </c>
      <c r="E25" s="93" t="s">
        <v>600</v>
      </c>
      <c r="F25" s="93" t="s">
        <v>600</v>
      </c>
      <c r="G25" s="93" t="s">
        <v>600</v>
      </c>
      <c r="H25" s="93" t="s">
        <v>600</v>
      </c>
      <c r="I25" s="93" t="s">
        <v>451</v>
      </c>
      <c r="J25" s="93" t="s">
        <v>600</v>
      </c>
      <c r="K25" s="93" t="s">
        <v>451</v>
      </c>
      <c r="L25" s="93" t="s">
        <v>600</v>
      </c>
      <c r="M25" s="93" t="s">
        <v>451</v>
      </c>
      <c r="N25" s="93" t="s">
        <v>600</v>
      </c>
      <c r="O25" s="93" t="s">
        <v>451</v>
      </c>
      <c r="P25" s="93" t="s">
        <v>600</v>
      </c>
      <c r="Q25" s="93" t="s">
        <v>451</v>
      </c>
      <c r="R25" s="93" t="s">
        <v>600</v>
      </c>
      <c r="S25" s="93" t="s">
        <v>451</v>
      </c>
      <c r="T25" s="93" t="s">
        <v>600</v>
      </c>
      <c r="U25" s="93" t="s">
        <v>451</v>
      </c>
      <c r="V25" s="93" t="s">
        <v>600</v>
      </c>
      <c r="W25" s="93" t="s">
        <v>451</v>
      </c>
      <c r="X25" s="93" t="s">
        <v>600</v>
      </c>
      <c r="Y25" s="93" t="s">
        <v>451</v>
      </c>
      <c r="Z25" s="93" t="s">
        <v>600</v>
      </c>
      <c r="AA25" s="93" t="s">
        <v>451</v>
      </c>
      <c r="AB25" s="93" t="s">
        <v>600</v>
      </c>
      <c r="AC25" s="93" t="s">
        <v>451</v>
      </c>
      <c r="AD25" s="93" t="s">
        <v>600</v>
      </c>
      <c r="AE25" s="93" t="s">
        <v>451</v>
      </c>
      <c r="AF25" s="93" t="s">
        <v>600</v>
      </c>
      <c r="AG25" s="93" t="s">
        <v>451</v>
      </c>
      <c r="AH25" s="93" t="s">
        <v>600</v>
      </c>
      <c r="AI25" s="93" t="s">
        <v>451</v>
      </c>
      <c r="AJ25" s="93" t="s">
        <v>600</v>
      </c>
      <c r="AK25" s="93" t="s">
        <v>451</v>
      </c>
      <c r="AL25" s="93" t="s">
        <v>600</v>
      </c>
      <c r="AM25" s="93" t="s">
        <v>451</v>
      </c>
      <c r="AN25" s="93" t="s">
        <v>600</v>
      </c>
      <c r="AO25" s="93" t="s">
        <v>451</v>
      </c>
      <c r="AP25" s="93" t="s">
        <v>600</v>
      </c>
      <c r="AQ25" s="93" t="s">
        <v>451</v>
      </c>
      <c r="AR25" s="93" t="s">
        <v>600</v>
      </c>
      <c r="AS25" s="93" t="s">
        <v>451</v>
      </c>
      <c r="AT25" s="93" t="s">
        <v>600</v>
      </c>
      <c r="AU25" s="93" t="s">
        <v>451</v>
      </c>
      <c r="AV25" s="93" t="s">
        <v>600</v>
      </c>
      <c r="AW25" s="93" t="s">
        <v>600</v>
      </c>
      <c r="AX25" s="38"/>
      <c r="AY25" s="38"/>
    </row>
    <row r="26" spans="1:52" x14ac:dyDescent="0.25">
      <c r="A26" s="77" t="s">
        <v>282</v>
      </c>
      <c r="B26" s="77" t="s">
        <v>283</v>
      </c>
      <c r="C26" s="93" t="s">
        <v>600</v>
      </c>
      <c r="D26" s="93" t="s">
        <v>600</v>
      </c>
      <c r="E26" s="93" t="s">
        <v>600</v>
      </c>
      <c r="F26" s="93" t="s">
        <v>600</v>
      </c>
      <c r="G26" s="93" t="s">
        <v>600</v>
      </c>
      <c r="H26" s="93" t="s">
        <v>600</v>
      </c>
      <c r="I26" s="93" t="s">
        <v>451</v>
      </c>
      <c r="J26" s="93" t="s">
        <v>600</v>
      </c>
      <c r="K26" s="93" t="s">
        <v>451</v>
      </c>
      <c r="L26" s="93" t="s">
        <v>600</v>
      </c>
      <c r="M26" s="93" t="s">
        <v>451</v>
      </c>
      <c r="N26" s="93" t="s">
        <v>600</v>
      </c>
      <c r="O26" s="93" t="s">
        <v>451</v>
      </c>
      <c r="P26" s="93" t="s">
        <v>600</v>
      </c>
      <c r="Q26" s="93" t="s">
        <v>451</v>
      </c>
      <c r="R26" s="93" t="s">
        <v>600</v>
      </c>
      <c r="S26" s="93" t="s">
        <v>451</v>
      </c>
      <c r="T26" s="93" t="s">
        <v>600</v>
      </c>
      <c r="U26" s="93" t="s">
        <v>451</v>
      </c>
      <c r="V26" s="93" t="s">
        <v>600</v>
      </c>
      <c r="W26" s="93" t="s">
        <v>451</v>
      </c>
      <c r="X26" s="93" t="s">
        <v>600</v>
      </c>
      <c r="Y26" s="93" t="s">
        <v>451</v>
      </c>
      <c r="Z26" s="93" t="s">
        <v>600</v>
      </c>
      <c r="AA26" s="93" t="s">
        <v>451</v>
      </c>
      <c r="AB26" s="93" t="s">
        <v>600</v>
      </c>
      <c r="AC26" s="93" t="s">
        <v>451</v>
      </c>
      <c r="AD26" s="93" t="s">
        <v>600</v>
      </c>
      <c r="AE26" s="93" t="s">
        <v>451</v>
      </c>
      <c r="AF26" s="93" t="s">
        <v>600</v>
      </c>
      <c r="AG26" s="93" t="s">
        <v>451</v>
      </c>
      <c r="AH26" s="93" t="s">
        <v>600</v>
      </c>
      <c r="AI26" s="93" t="s">
        <v>451</v>
      </c>
      <c r="AJ26" s="93" t="s">
        <v>600</v>
      </c>
      <c r="AK26" s="93" t="s">
        <v>451</v>
      </c>
      <c r="AL26" s="93" t="s">
        <v>600</v>
      </c>
      <c r="AM26" s="93" t="s">
        <v>451</v>
      </c>
      <c r="AN26" s="93" t="s">
        <v>600</v>
      </c>
      <c r="AO26" s="93" t="s">
        <v>451</v>
      </c>
      <c r="AP26" s="93" t="s">
        <v>600</v>
      </c>
      <c r="AQ26" s="93" t="s">
        <v>451</v>
      </c>
      <c r="AR26" s="93" t="s">
        <v>600</v>
      </c>
      <c r="AS26" s="93" t="s">
        <v>451</v>
      </c>
      <c r="AT26" s="93" t="s">
        <v>600</v>
      </c>
      <c r="AU26" s="93" t="s">
        <v>451</v>
      </c>
      <c r="AV26" s="93" t="s">
        <v>600</v>
      </c>
      <c r="AW26" s="93" t="s">
        <v>600</v>
      </c>
      <c r="AX26" s="38"/>
      <c r="AY26" s="38"/>
    </row>
    <row r="27" spans="1:52" ht="30" x14ac:dyDescent="0.25">
      <c r="A27" s="77" t="s">
        <v>284</v>
      </c>
      <c r="B27" s="77" t="s">
        <v>285</v>
      </c>
      <c r="C27" s="93" t="s">
        <v>599</v>
      </c>
      <c r="D27" s="93" t="s">
        <v>599</v>
      </c>
      <c r="E27" s="93" t="s">
        <v>599</v>
      </c>
      <c r="F27" s="93" t="s">
        <v>623</v>
      </c>
      <c r="G27" s="93" t="s">
        <v>600</v>
      </c>
      <c r="H27" s="93" t="s">
        <v>600</v>
      </c>
      <c r="I27" s="93" t="s">
        <v>451</v>
      </c>
      <c r="J27" s="93" t="s">
        <v>600</v>
      </c>
      <c r="K27" s="93" t="s">
        <v>451</v>
      </c>
      <c r="L27" s="93" t="s">
        <v>600</v>
      </c>
      <c r="M27" s="93" t="s">
        <v>451</v>
      </c>
      <c r="N27" s="93" t="s">
        <v>600</v>
      </c>
      <c r="O27" s="93" t="s">
        <v>451</v>
      </c>
      <c r="P27" s="93" t="s">
        <v>600</v>
      </c>
      <c r="Q27" s="93" t="s">
        <v>451</v>
      </c>
      <c r="R27" s="93" t="s">
        <v>600</v>
      </c>
      <c r="S27" s="93" t="s">
        <v>451</v>
      </c>
      <c r="T27" s="93" t="s">
        <v>601</v>
      </c>
      <c r="U27" s="93" t="s">
        <v>544</v>
      </c>
      <c r="V27" s="93" t="s">
        <v>602</v>
      </c>
      <c r="W27" s="93" t="s">
        <v>544</v>
      </c>
      <c r="X27" s="93" t="s">
        <v>600</v>
      </c>
      <c r="Y27" s="93" t="s">
        <v>451</v>
      </c>
      <c r="Z27" s="93" t="s">
        <v>600</v>
      </c>
      <c r="AA27" s="93" t="s">
        <v>451</v>
      </c>
      <c r="AB27" s="93" t="s">
        <v>600</v>
      </c>
      <c r="AC27" s="93" t="s">
        <v>451</v>
      </c>
      <c r="AD27" s="93" t="s">
        <v>600</v>
      </c>
      <c r="AE27" s="93" t="s">
        <v>451</v>
      </c>
      <c r="AF27" s="93" t="s">
        <v>603</v>
      </c>
      <c r="AG27" s="93" t="s">
        <v>544</v>
      </c>
      <c r="AH27" s="93" t="s">
        <v>603</v>
      </c>
      <c r="AI27" s="93" t="s">
        <v>544</v>
      </c>
      <c r="AJ27" s="93" t="s">
        <v>604</v>
      </c>
      <c r="AK27" s="93" t="s">
        <v>544</v>
      </c>
      <c r="AL27" s="93" t="s">
        <v>604</v>
      </c>
      <c r="AM27" s="93" t="s">
        <v>544</v>
      </c>
      <c r="AN27" s="93" t="s">
        <v>605</v>
      </c>
      <c r="AO27" s="93" t="s">
        <v>544</v>
      </c>
      <c r="AP27" s="93" t="s">
        <v>605</v>
      </c>
      <c r="AQ27" s="93" t="s">
        <v>544</v>
      </c>
      <c r="AR27" s="93" t="s">
        <v>606</v>
      </c>
      <c r="AS27" s="93" t="s">
        <v>544</v>
      </c>
      <c r="AT27" s="93" t="s">
        <v>606</v>
      </c>
      <c r="AU27" s="93" t="s">
        <v>544</v>
      </c>
      <c r="AV27" s="93" t="s">
        <v>599</v>
      </c>
      <c r="AW27" s="93" t="s">
        <v>599</v>
      </c>
      <c r="AX27" s="39"/>
      <c r="AY27" s="38"/>
    </row>
    <row r="28" spans="1:52" x14ac:dyDescent="0.25">
      <c r="A28" s="77" t="s">
        <v>286</v>
      </c>
      <c r="B28" s="77" t="s">
        <v>441</v>
      </c>
      <c r="C28" s="93" t="s">
        <v>600</v>
      </c>
      <c r="D28" s="93" t="s">
        <v>600</v>
      </c>
      <c r="E28" s="93" t="s">
        <v>600</v>
      </c>
      <c r="F28" s="93" t="s">
        <v>600</v>
      </c>
      <c r="G28" s="93" t="s">
        <v>600</v>
      </c>
      <c r="H28" s="93" t="s">
        <v>600</v>
      </c>
      <c r="I28" s="93" t="s">
        <v>451</v>
      </c>
      <c r="J28" s="93" t="s">
        <v>600</v>
      </c>
      <c r="K28" s="93" t="s">
        <v>451</v>
      </c>
      <c r="L28" s="93" t="s">
        <v>600</v>
      </c>
      <c r="M28" s="93" t="s">
        <v>451</v>
      </c>
      <c r="N28" s="93" t="s">
        <v>600</v>
      </c>
      <c r="O28" s="93" t="s">
        <v>451</v>
      </c>
      <c r="P28" s="93" t="s">
        <v>600</v>
      </c>
      <c r="Q28" s="93" t="s">
        <v>451</v>
      </c>
      <c r="R28" s="93" t="s">
        <v>600</v>
      </c>
      <c r="S28" s="93" t="s">
        <v>451</v>
      </c>
      <c r="T28" s="93" t="s">
        <v>600</v>
      </c>
      <c r="U28" s="93" t="s">
        <v>451</v>
      </c>
      <c r="V28" s="93" t="s">
        <v>600</v>
      </c>
      <c r="W28" s="93" t="s">
        <v>451</v>
      </c>
      <c r="X28" s="93" t="s">
        <v>600</v>
      </c>
      <c r="Y28" s="93" t="s">
        <v>451</v>
      </c>
      <c r="Z28" s="93" t="s">
        <v>600</v>
      </c>
      <c r="AA28" s="93" t="s">
        <v>451</v>
      </c>
      <c r="AB28" s="93" t="s">
        <v>600</v>
      </c>
      <c r="AC28" s="93" t="s">
        <v>451</v>
      </c>
      <c r="AD28" s="93" t="s">
        <v>600</v>
      </c>
      <c r="AE28" s="93" t="s">
        <v>451</v>
      </c>
      <c r="AF28" s="93" t="s">
        <v>600</v>
      </c>
      <c r="AG28" s="93" t="s">
        <v>451</v>
      </c>
      <c r="AH28" s="93" t="s">
        <v>600</v>
      </c>
      <c r="AI28" s="93" t="s">
        <v>451</v>
      </c>
      <c r="AJ28" s="93" t="s">
        <v>600</v>
      </c>
      <c r="AK28" s="93" t="s">
        <v>451</v>
      </c>
      <c r="AL28" s="93" t="s">
        <v>600</v>
      </c>
      <c r="AM28" s="93" t="s">
        <v>451</v>
      </c>
      <c r="AN28" s="93" t="s">
        <v>600</v>
      </c>
      <c r="AO28" s="93" t="s">
        <v>451</v>
      </c>
      <c r="AP28" s="93" t="s">
        <v>600</v>
      </c>
      <c r="AQ28" s="93" t="s">
        <v>451</v>
      </c>
      <c r="AR28" s="93" t="s">
        <v>600</v>
      </c>
      <c r="AS28" s="93" t="s">
        <v>451</v>
      </c>
      <c r="AT28" s="93" t="s">
        <v>600</v>
      </c>
      <c r="AU28" s="93" t="s">
        <v>451</v>
      </c>
      <c r="AV28" s="93" t="s">
        <v>600</v>
      </c>
      <c r="AW28" s="93" t="s">
        <v>600</v>
      </c>
      <c r="AX28" s="38"/>
      <c r="AY28" s="38"/>
    </row>
    <row r="29" spans="1:52" x14ac:dyDescent="0.25">
      <c r="A29" s="77" t="s">
        <v>287</v>
      </c>
      <c r="B29" s="77" t="s">
        <v>288</v>
      </c>
      <c r="C29" s="93" t="s">
        <v>600</v>
      </c>
      <c r="D29" s="93" t="s">
        <v>600</v>
      </c>
      <c r="E29" s="93" t="s">
        <v>600</v>
      </c>
      <c r="F29" s="93" t="s">
        <v>600</v>
      </c>
      <c r="G29" s="93" t="s">
        <v>600</v>
      </c>
      <c r="H29" s="93" t="s">
        <v>600</v>
      </c>
      <c r="I29" s="93" t="s">
        <v>451</v>
      </c>
      <c r="J29" s="93" t="s">
        <v>600</v>
      </c>
      <c r="K29" s="93" t="s">
        <v>451</v>
      </c>
      <c r="L29" s="93" t="s">
        <v>600</v>
      </c>
      <c r="M29" s="93" t="s">
        <v>451</v>
      </c>
      <c r="N29" s="93" t="s">
        <v>600</v>
      </c>
      <c r="O29" s="93" t="s">
        <v>451</v>
      </c>
      <c r="P29" s="93" t="s">
        <v>600</v>
      </c>
      <c r="Q29" s="93" t="s">
        <v>451</v>
      </c>
      <c r="R29" s="93" t="s">
        <v>600</v>
      </c>
      <c r="S29" s="93" t="s">
        <v>451</v>
      </c>
      <c r="T29" s="93" t="s">
        <v>600</v>
      </c>
      <c r="U29" s="93" t="s">
        <v>451</v>
      </c>
      <c r="V29" s="93" t="s">
        <v>600</v>
      </c>
      <c r="W29" s="93" t="s">
        <v>451</v>
      </c>
      <c r="X29" s="93" t="s">
        <v>600</v>
      </c>
      <c r="Y29" s="93" t="s">
        <v>451</v>
      </c>
      <c r="Z29" s="93" t="s">
        <v>600</v>
      </c>
      <c r="AA29" s="93" t="s">
        <v>451</v>
      </c>
      <c r="AB29" s="93" t="s">
        <v>600</v>
      </c>
      <c r="AC29" s="93" t="s">
        <v>451</v>
      </c>
      <c r="AD29" s="93" t="s">
        <v>600</v>
      </c>
      <c r="AE29" s="93" t="s">
        <v>451</v>
      </c>
      <c r="AF29" s="93" t="s">
        <v>600</v>
      </c>
      <c r="AG29" s="93" t="s">
        <v>451</v>
      </c>
      <c r="AH29" s="93" t="s">
        <v>600</v>
      </c>
      <c r="AI29" s="93" t="s">
        <v>451</v>
      </c>
      <c r="AJ29" s="93" t="s">
        <v>600</v>
      </c>
      <c r="AK29" s="93" t="s">
        <v>451</v>
      </c>
      <c r="AL29" s="93" t="s">
        <v>600</v>
      </c>
      <c r="AM29" s="93" t="s">
        <v>451</v>
      </c>
      <c r="AN29" s="93" t="s">
        <v>600</v>
      </c>
      <c r="AO29" s="93" t="s">
        <v>451</v>
      </c>
      <c r="AP29" s="93" t="s">
        <v>600</v>
      </c>
      <c r="AQ29" s="93" t="s">
        <v>451</v>
      </c>
      <c r="AR29" s="93" t="s">
        <v>600</v>
      </c>
      <c r="AS29" s="93" t="s">
        <v>451</v>
      </c>
      <c r="AT29" s="93" t="s">
        <v>600</v>
      </c>
      <c r="AU29" s="93" t="s">
        <v>451</v>
      </c>
      <c r="AV29" s="93" t="s">
        <v>600</v>
      </c>
      <c r="AW29" s="93" t="s">
        <v>600</v>
      </c>
      <c r="AX29" s="38"/>
      <c r="AY29" s="38"/>
    </row>
    <row r="30" spans="1:52" ht="42.75" x14ac:dyDescent="0.25">
      <c r="A30" s="75" t="s">
        <v>542</v>
      </c>
      <c r="B30" s="75" t="s">
        <v>289</v>
      </c>
      <c r="C30" s="76" t="s">
        <v>607</v>
      </c>
      <c r="D30" s="76" t="s">
        <v>607</v>
      </c>
      <c r="E30" s="76" t="s">
        <v>607</v>
      </c>
      <c r="F30" s="76" t="s">
        <v>620</v>
      </c>
      <c r="G30" s="76" t="s">
        <v>600</v>
      </c>
      <c r="H30" s="76" t="s">
        <v>600</v>
      </c>
      <c r="I30" s="76" t="s">
        <v>451</v>
      </c>
      <c r="J30" s="76" t="s">
        <v>600</v>
      </c>
      <c r="K30" s="76" t="s">
        <v>451</v>
      </c>
      <c r="L30" s="76" t="s">
        <v>600</v>
      </c>
      <c r="M30" s="76" t="s">
        <v>451</v>
      </c>
      <c r="N30" s="76" t="s">
        <v>600</v>
      </c>
      <c r="O30" s="76" t="s">
        <v>451</v>
      </c>
      <c r="P30" s="76" t="s">
        <v>600</v>
      </c>
      <c r="Q30" s="76" t="s">
        <v>451</v>
      </c>
      <c r="R30" s="76" t="s">
        <v>600</v>
      </c>
      <c r="S30" s="76" t="s">
        <v>451</v>
      </c>
      <c r="T30" s="76" t="s">
        <v>608</v>
      </c>
      <c r="U30" s="76" t="s">
        <v>544</v>
      </c>
      <c r="V30" s="76" t="s">
        <v>609</v>
      </c>
      <c r="W30" s="76" t="s">
        <v>544</v>
      </c>
      <c r="X30" s="76" t="s">
        <v>600</v>
      </c>
      <c r="Y30" s="76" t="s">
        <v>451</v>
      </c>
      <c r="Z30" s="76" t="s">
        <v>600</v>
      </c>
      <c r="AA30" s="76" t="s">
        <v>451</v>
      </c>
      <c r="AB30" s="76" t="s">
        <v>600</v>
      </c>
      <c r="AC30" s="76" t="s">
        <v>451</v>
      </c>
      <c r="AD30" s="76" t="s">
        <v>600</v>
      </c>
      <c r="AE30" s="76" t="s">
        <v>451</v>
      </c>
      <c r="AF30" s="76" t="s">
        <v>610</v>
      </c>
      <c r="AG30" s="76" t="s">
        <v>544</v>
      </c>
      <c r="AH30" s="76" t="s">
        <v>610</v>
      </c>
      <c r="AI30" s="76" t="s">
        <v>544</v>
      </c>
      <c r="AJ30" s="76" t="s">
        <v>611</v>
      </c>
      <c r="AK30" s="76" t="s">
        <v>544</v>
      </c>
      <c r="AL30" s="76" t="s">
        <v>611</v>
      </c>
      <c r="AM30" s="76" t="s">
        <v>544</v>
      </c>
      <c r="AN30" s="76" t="s">
        <v>612</v>
      </c>
      <c r="AO30" s="76" t="s">
        <v>544</v>
      </c>
      <c r="AP30" s="76" t="s">
        <v>612</v>
      </c>
      <c r="AQ30" s="76" t="s">
        <v>544</v>
      </c>
      <c r="AR30" s="76" t="s">
        <v>613</v>
      </c>
      <c r="AS30" s="76" t="s">
        <v>544</v>
      </c>
      <c r="AT30" s="76" t="s">
        <v>613</v>
      </c>
      <c r="AU30" s="76" t="s">
        <v>544</v>
      </c>
      <c r="AV30" s="76" t="s">
        <v>607</v>
      </c>
      <c r="AW30" s="76" t="s">
        <v>607</v>
      </c>
      <c r="AX30" s="38"/>
      <c r="AY30" s="38"/>
    </row>
    <row r="31" spans="1:52" x14ac:dyDescent="0.25">
      <c r="A31" s="77" t="s">
        <v>290</v>
      </c>
      <c r="B31" s="77" t="s">
        <v>291</v>
      </c>
      <c r="C31" s="93" t="s">
        <v>600</v>
      </c>
      <c r="D31" s="93" t="s">
        <v>600</v>
      </c>
      <c r="E31" s="93" t="s">
        <v>600</v>
      </c>
      <c r="F31" s="93" t="s">
        <v>600</v>
      </c>
      <c r="G31" s="93" t="s">
        <v>600</v>
      </c>
      <c r="H31" s="93" t="s">
        <v>600</v>
      </c>
      <c r="I31" s="93" t="s">
        <v>451</v>
      </c>
      <c r="J31" s="93" t="s">
        <v>600</v>
      </c>
      <c r="K31" s="93" t="s">
        <v>451</v>
      </c>
      <c r="L31" s="93" t="s">
        <v>600</v>
      </c>
      <c r="M31" s="93" t="s">
        <v>451</v>
      </c>
      <c r="N31" s="93" t="s">
        <v>600</v>
      </c>
      <c r="O31" s="93" t="s">
        <v>451</v>
      </c>
      <c r="P31" s="93" t="s">
        <v>600</v>
      </c>
      <c r="Q31" s="93" t="s">
        <v>451</v>
      </c>
      <c r="R31" s="93" t="s">
        <v>600</v>
      </c>
      <c r="S31" s="93" t="s">
        <v>451</v>
      </c>
      <c r="T31" s="93" t="s">
        <v>600</v>
      </c>
      <c r="U31" s="93" t="s">
        <v>451</v>
      </c>
      <c r="V31" s="93" t="s">
        <v>600</v>
      </c>
      <c r="W31" s="93" t="s">
        <v>451</v>
      </c>
      <c r="X31" s="93" t="s">
        <v>600</v>
      </c>
      <c r="Y31" s="93" t="s">
        <v>451</v>
      </c>
      <c r="Z31" s="93" t="s">
        <v>600</v>
      </c>
      <c r="AA31" s="93" t="s">
        <v>451</v>
      </c>
      <c r="AB31" s="93" t="s">
        <v>600</v>
      </c>
      <c r="AC31" s="93" t="s">
        <v>451</v>
      </c>
      <c r="AD31" s="93" t="s">
        <v>600</v>
      </c>
      <c r="AE31" s="93" t="s">
        <v>451</v>
      </c>
      <c r="AF31" s="93" t="s">
        <v>600</v>
      </c>
      <c r="AG31" s="93" t="s">
        <v>451</v>
      </c>
      <c r="AH31" s="93" t="s">
        <v>600</v>
      </c>
      <c r="AI31" s="93" t="s">
        <v>451</v>
      </c>
      <c r="AJ31" s="93" t="s">
        <v>600</v>
      </c>
      <c r="AK31" s="93" t="s">
        <v>451</v>
      </c>
      <c r="AL31" s="93" t="s">
        <v>600</v>
      </c>
      <c r="AM31" s="93" t="s">
        <v>451</v>
      </c>
      <c r="AN31" s="93" t="s">
        <v>600</v>
      </c>
      <c r="AO31" s="93" t="s">
        <v>451</v>
      </c>
      <c r="AP31" s="93" t="s">
        <v>600</v>
      </c>
      <c r="AQ31" s="93" t="s">
        <v>451</v>
      </c>
      <c r="AR31" s="93" t="s">
        <v>600</v>
      </c>
      <c r="AS31" s="93" t="s">
        <v>451</v>
      </c>
      <c r="AT31" s="93" t="s">
        <v>600</v>
      </c>
      <c r="AU31" s="93" t="s">
        <v>451</v>
      </c>
      <c r="AV31" s="93" t="s">
        <v>600</v>
      </c>
      <c r="AW31" s="93" t="s">
        <v>600</v>
      </c>
      <c r="AX31" s="39"/>
      <c r="AY31" s="38"/>
    </row>
    <row r="32" spans="1:52" x14ac:dyDescent="0.25">
      <c r="A32" s="77" t="s">
        <v>292</v>
      </c>
      <c r="B32" s="77" t="s">
        <v>293</v>
      </c>
      <c r="C32" s="93" t="s">
        <v>600</v>
      </c>
      <c r="D32" s="93" t="s">
        <v>600</v>
      </c>
      <c r="E32" s="93" t="s">
        <v>600</v>
      </c>
      <c r="F32" s="93" t="s">
        <v>600</v>
      </c>
      <c r="G32" s="93" t="s">
        <v>600</v>
      </c>
      <c r="H32" s="93" t="s">
        <v>600</v>
      </c>
      <c r="I32" s="93" t="s">
        <v>451</v>
      </c>
      <c r="J32" s="93" t="s">
        <v>600</v>
      </c>
      <c r="K32" s="93" t="s">
        <v>451</v>
      </c>
      <c r="L32" s="93" t="s">
        <v>600</v>
      </c>
      <c r="M32" s="93" t="s">
        <v>451</v>
      </c>
      <c r="N32" s="93" t="s">
        <v>600</v>
      </c>
      <c r="O32" s="93" t="s">
        <v>451</v>
      </c>
      <c r="P32" s="93" t="s">
        <v>600</v>
      </c>
      <c r="Q32" s="93" t="s">
        <v>451</v>
      </c>
      <c r="R32" s="93" t="s">
        <v>600</v>
      </c>
      <c r="S32" s="93" t="s">
        <v>451</v>
      </c>
      <c r="T32" s="93" t="s">
        <v>600</v>
      </c>
      <c r="U32" s="93" t="s">
        <v>451</v>
      </c>
      <c r="V32" s="93" t="s">
        <v>600</v>
      </c>
      <c r="W32" s="93" t="s">
        <v>451</v>
      </c>
      <c r="X32" s="93" t="s">
        <v>600</v>
      </c>
      <c r="Y32" s="93" t="s">
        <v>451</v>
      </c>
      <c r="Z32" s="93" t="s">
        <v>600</v>
      </c>
      <c r="AA32" s="93" t="s">
        <v>451</v>
      </c>
      <c r="AB32" s="93" t="s">
        <v>600</v>
      </c>
      <c r="AC32" s="93" t="s">
        <v>451</v>
      </c>
      <c r="AD32" s="93" t="s">
        <v>600</v>
      </c>
      <c r="AE32" s="93" t="s">
        <v>451</v>
      </c>
      <c r="AF32" s="93" t="s">
        <v>600</v>
      </c>
      <c r="AG32" s="93" t="s">
        <v>451</v>
      </c>
      <c r="AH32" s="93" t="s">
        <v>600</v>
      </c>
      <c r="AI32" s="93" t="s">
        <v>451</v>
      </c>
      <c r="AJ32" s="93" t="s">
        <v>600</v>
      </c>
      <c r="AK32" s="93" t="s">
        <v>451</v>
      </c>
      <c r="AL32" s="93" t="s">
        <v>600</v>
      </c>
      <c r="AM32" s="93" t="s">
        <v>451</v>
      </c>
      <c r="AN32" s="93" t="s">
        <v>600</v>
      </c>
      <c r="AO32" s="93" t="s">
        <v>451</v>
      </c>
      <c r="AP32" s="93" t="s">
        <v>600</v>
      </c>
      <c r="AQ32" s="93" t="s">
        <v>451</v>
      </c>
      <c r="AR32" s="93" t="s">
        <v>600</v>
      </c>
      <c r="AS32" s="93" t="s">
        <v>451</v>
      </c>
      <c r="AT32" s="93" t="s">
        <v>600</v>
      </c>
      <c r="AU32" s="93" t="s">
        <v>451</v>
      </c>
      <c r="AV32" s="93" t="s">
        <v>600</v>
      </c>
      <c r="AW32" s="93" t="s">
        <v>600</v>
      </c>
      <c r="AX32" s="39"/>
      <c r="AY32" s="38"/>
    </row>
    <row r="33" spans="1:51" x14ac:dyDescent="0.25">
      <c r="A33" s="77" t="s">
        <v>294</v>
      </c>
      <c r="B33" s="77" t="s">
        <v>295</v>
      </c>
      <c r="C33" s="93" t="s">
        <v>607</v>
      </c>
      <c r="D33" s="93" t="s">
        <v>607</v>
      </c>
      <c r="E33" s="93" t="s">
        <v>607</v>
      </c>
      <c r="F33" s="93" t="s">
        <v>620</v>
      </c>
      <c r="G33" s="93" t="s">
        <v>600</v>
      </c>
      <c r="H33" s="93" t="s">
        <v>600</v>
      </c>
      <c r="I33" s="93" t="s">
        <v>451</v>
      </c>
      <c r="J33" s="93" t="s">
        <v>600</v>
      </c>
      <c r="K33" s="93" t="s">
        <v>451</v>
      </c>
      <c r="L33" s="93" t="s">
        <v>600</v>
      </c>
      <c r="M33" s="93" t="s">
        <v>451</v>
      </c>
      <c r="N33" s="93" t="s">
        <v>600</v>
      </c>
      <c r="O33" s="93" t="s">
        <v>451</v>
      </c>
      <c r="P33" s="93" t="s">
        <v>600</v>
      </c>
      <c r="Q33" s="93" t="s">
        <v>451</v>
      </c>
      <c r="R33" s="93" t="s">
        <v>600</v>
      </c>
      <c r="S33" s="93" t="s">
        <v>451</v>
      </c>
      <c r="T33" s="93" t="s">
        <v>608</v>
      </c>
      <c r="U33" s="93" t="s">
        <v>544</v>
      </c>
      <c r="V33" s="93" t="s">
        <v>609</v>
      </c>
      <c r="W33" s="93" t="s">
        <v>544</v>
      </c>
      <c r="X33" s="93" t="s">
        <v>600</v>
      </c>
      <c r="Y33" s="93" t="s">
        <v>451</v>
      </c>
      <c r="Z33" s="93" t="s">
        <v>600</v>
      </c>
      <c r="AA33" s="93" t="s">
        <v>451</v>
      </c>
      <c r="AB33" s="93" t="s">
        <v>600</v>
      </c>
      <c r="AC33" s="93" t="s">
        <v>451</v>
      </c>
      <c r="AD33" s="93" t="s">
        <v>600</v>
      </c>
      <c r="AE33" s="93" t="s">
        <v>451</v>
      </c>
      <c r="AF33" s="93" t="s">
        <v>610</v>
      </c>
      <c r="AG33" s="93" t="s">
        <v>544</v>
      </c>
      <c r="AH33" s="93" t="s">
        <v>610</v>
      </c>
      <c r="AI33" s="93" t="s">
        <v>544</v>
      </c>
      <c r="AJ33" s="93" t="s">
        <v>611</v>
      </c>
      <c r="AK33" s="93" t="s">
        <v>544</v>
      </c>
      <c r="AL33" s="93" t="s">
        <v>611</v>
      </c>
      <c r="AM33" s="93" t="s">
        <v>544</v>
      </c>
      <c r="AN33" s="93" t="s">
        <v>612</v>
      </c>
      <c r="AO33" s="93" t="s">
        <v>544</v>
      </c>
      <c r="AP33" s="93" t="s">
        <v>612</v>
      </c>
      <c r="AQ33" s="93" t="s">
        <v>544</v>
      </c>
      <c r="AR33" s="93" t="s">
        <v>613</v>
      </c>
      <c r="AS33" s="93" t="s">
        <v>544</v>
      </c>
      <c r="AT33" s="93" t="s">
        <v>613</v>
      </c>
      <c r="AU33" s="93" t="s">
        <v>544</v>
      </c>
      <c r="AV33" s="93" t="s">
        <v>607</v>
      </c>
      <c r="AW33" s="93" t="s">
        <v>607</v>
      </c>
      <c r="AX33" s="39"/>
      <c r="AY33" s="38"/>
    </row>
    <row r="34" spans="1:51" x14ac:dyDescent="0.25">
      <c r="A34" s="77" t="s">
        <v>296</v>
      </c>
      <c r="B34" s="77" t="s">
        <v>297</v>
      </c>
      <c r="C34" s="93" t="s">
        <v>600</v>
      </c>
      <c r="D34" s="93" t="s">
        <v>600</v>
      </c>
      <c r="E34" s="93" t="s">
        <v>600</v>
      </c>
      <c r="F34" s="93" t="s">
        <v>600</v>
      </c>
      <c r="G34" s="93" t="s">
        <v>600</v>
      </c>
      <c r="H34" s="93" t="s">
        <v>600</v>
      </c>
      <c r="I34" s="93" t="s">
        <v>451</v>
      </c>
      <c r="J34" s="93" t="s">
        <v>600</v>
      </c>
      <c r="K34" s="93" t="s">
        <v>451</v>
      </c>
      <c r="L34" s="93" t="s">
        <v>600</v>
      </c>
      <c r="M34" s="93" t="s">
        <v>451</v>
      </c>
      <c r="N34" s="93" t="s">
        <v>600</v>
      </c>
      <c r="O34" s="93" t="s">
        <v>451</v>
      </c>
      <c r="P34" s="93" t="s">
        <v>600</v>
      </c>
      <c r="Q34" s="93" t="s">
        <v>451</v>
      </c>
      <c r="R34" s="93" t="s">
        <v>600</v>
      </c>
      <c r="S34" s="93" t="s">
        <v>451</v>
      </c>
      <c r="T34" s="93" t="s">
        <v>600</v>
      </c>
      <c r="U34" s="93" t="s">
        <v>451</v>
      </c>
      <c r="V34" s="93" t="s">
        <v>600</v>
      </c>
      <c r="W34" s="93" t="s">
        <v>451</v>
      </c>
      <c r="X34" s="93" t="s">
        <v>600</v>
      </c>
      <c r="Y34" s="93" t="s">
        <v>451</v>
      </c>
      <c r="Z34" s="93" t="s">
        <v>600</v>
      </c>
      <c r="AA34" s="93" t="s">
        <v>451</v>
      </c>
      <c r="AB34" s="93" t="s">
        <v>600</v>
      </c>
      <c r="AC34" s="93" t="s">
        <v>451</v>
      </c>
      <c r="AD34" s="93" t="s">
        <v>600</v>
      </c>
      <c r="AE34" s="93" t="s">
        <v>451</v>
      </c>
      <c r="AF34" s="93" t="s">
        <v>600</v>
      </c>
      <c r="AG34" s="93" t="s">
        <v>451</v>
      </c>
      <c r="AH34" s="93" t="s">
        <v>600</v>
      </c>
      <c r="AI34" s="93" t="s">
        <v>451</v>
      </c>
      <c r="AJ34" s="93" t="s">
        <v>600</v>
      </c>
      <c r="AK34" s="93" t="s">
        <v>451</v>
      </c>
      <c r="AL34" s="93" t="s">
        <v>600</v>
      </c>
      <c r="AM34" s="93" t="s">
        <v>451</v>
      </c>
      <c r="AN34" s="93" t="s">
        <v>600</v>
      </c>
      <c r="AO34" s="93" t="s">
        <v>451</v>
      </c>
      <c r="AP34" s="93" t="s">
        <v>600</v>
      </c>
      <c r="AQ34" s="93" t="s">
        <v>451</v>
      </c>
      <c r="AR34" s="93" t="s">
        <v>600</v>
      </c>
      <c r="AS34" s="93" t="s">
        <v>451</v>
      </c>
      <c r="AT34" s="93" t="s">
        <v>600</v>
      </c>
      <c r="AU34" s="93" t="s">
        <v>451</v>
      </c>
      <c r="AV34" s="93" t="s">
        <v>600</v>
      </c>
      <c r="AW34" s="93" t="s">
        <v>600</v>
      </c>
      <c r="AX34" s="39"/>
      <c r="AY34" s="40"/>
    </row>
    <row r="35" spans="1:51" ht="28.5" x14ac:dyDescent="0.25">
      <c r="A35" s="75" t="s">
        <v>543</v>
      </c>
      <c r="B35" s="75" t="s">
        <v>442</v>
      </c>
      <c r="C35" s="76"/>
      <c r="D35" s="76"/>
      <c r="E35" s="76"/>
      <c r="F35" s="93"/>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38"/>
      <c r="AY35" s="38"/>
    </row>
    <row r="36" spans="1:51" s="31" customFormat="1" ht="30" x14ac:dyDescent="0.25">
      <c r="A36" s="77" t="s">
        <v>298</v>
      </c>
      <c r="B36" s="77" t="s">
        <v>299</v>
      </c>
      <c r="C36" s="93" t="s">
        <v>600</v>
      </c>
      <c r="D36" s="93" t="s">
        <v>600</v>
      </c>
      <c r="E36" s="93" t="s">
        <v>600</v>
      </c>
      <c r="F36" s="93" t="s">
        <v>600</v>
      </c>
      <c r="G36" s="93" t="s">
        <v>600</v>
      </c>
      <c r="H36" s="93" t="s">
        <v>600</v>
      </c>
      <c r="I36" s="93" t="s">
        <v>451</v>
      </c>
      <c r="J36" s="93" t="s">
        <v>600</v>
      </c>
      <c r="K36" s="93" t="s">
        <v>451</v>
      </c>
      <c r="L36" s="93" t="s">
        <v>600</v>
      </c>
      <c r="M36" s="93" t="s">
        <v>451</v>
      </c>
      <c r="N36" s="93" t="s">
        <v>600</v>
      </c>
      <c r="O36" s="93" t="s">
        <v>451</v>
      </c>
      <c r="P36" s="93" t="s">
        <v>600</v>
      </c>
      <c r="Q36" s="93" t="s">
        <v>451</v>
      </c>
      <c r="R36" s="93" t="s">
        <v>600</v>
      </c>
      <c r="S36" s="93" t="s">
        <v>451</v>
      </c>
      <c r="T36" s="93" t="s">
        <v>600</v>
      </c>
      <c r="U36" s="93" t="s">
        <v>451</v>
      </c>
      <c r="V36" s="93" t="s">
        <v>600</v>
      </c>
      <c r="W36" s="93" t="s">
        <v>451</v>
      </c>
      <c r="X36" s="93" t="s">
        <v>600</v>
      </c>
      <c r="Y36" s="93" t="s">
        <v>451</v>
      </c>
      <c r="Z36" s="93" t="s">
        <v>600</v>
      </c>
      <c r="AA36" s="93" t="s">
        <v>451</v>
      </c>
      <c r="AB36" s="93" t="s">
        <v>600</v>
      </c>
      <c r="AC36" s="93" t="s">
        <v>451</v>
      </c>
      <c r="AD36" s="93" t="s">
        <v>600</v>
      </c>
      <c r="AE36" s="93" t="s">
        <v>451</v>
      </c>
      <c r="AF36" s="93" t="s">
        <v>600</v>
      </c>
      <c r="AG36" s="93" t="s">
        <v>451</v>
      </c>
      <c r="AH36" s="93" t="s">
        <v>600</v>
      </c>
      <c r="AI36" s="93" t="s">
        <v>451</v>
      </c>
      <c r="AJ36" s="93" t="s">
        <v>600</v>
      </c>
      <c r="AK36" s="93" t="s">
        <v>451</v>
      </c>
      <c r="AL36" s="93" t="s">
        <v>600</v>
      </c>
      <c r="AM36" s="93" t="s">
        <v>451</v>
      </c>
      <c r="AN36" s="93" t="s">
        <v>600</v>
      </c>
      <c r="AO36" s="93" t="s">
        <v>451</v>
      </c>
      <c r="AP36" s="93" t="s">
        <v>600</v>
      </c>
      <c r="AQ36" s="93" t="s">
        <v>451</v>
      </c>
      <c r="AR36" s="93" t="s">
        <v>600</v>
      </c>
      <c r="AS36" s="93" t="s">
        <v>451</v>
      </c>
      <c r="AT36" s="93" t="s">
        <v>600</v>
      </c>
      <c r="AU36" s="93" t="s">
        <v>451</v>
      </c>
      <c r="AV36" s="93" t="s">
        <v>600</v>
      </c>
      <c r="AW36" s="93" t="s">
        <v>600</v>
      </c>
      <c r="AX36" s="41"/>
      <c r="AY36" s="41"/>
    </row>
    <row r="37" spans="1:51" s="31" customFormat="1" x14ac:dyDescent="0.25">
      <c r="A37" s="77" t="s">
        <v>300</v>
      </c>
      <c r="B37" s="77" t="s">
        <v>301</v>
      </c>
      <c r="C37" s="93" t="s">
        <v>600</v>
      </c>
      <c r="D37" s="93" t="s">
        <v>600</v>
      </c>
      <c r="E37" s="93" t="s">
        <v>600</v>
      </c>
      <c r="F37" s="93" t="s">
        <v>600</v>
      </c>
      <c r="G37" s="93" t="s">
        <v>600</v>
      </c>
      <c r="H37" s="93" t="s">
        <v>600</v>
      </c>
      <c r="I37" s="93" t="s">
        <v>451</v>
      </c>
      <c r="J37" s="93" t="s">
        <v>600</v>
      </c>
      <c r="K37" s="93" t="s">
        <v>451</v>
      </c>
      <c r="L37" s="93" t="s">
        <v>600</v>
      </c>
      <c r="M37" s="93" t="s">
        <v>451</v>
      </c>
      <c r="N37" s="93" t="s">
        <v>600</v>
      </c>
      <c r="O37" s="93" t="s">
        <v>451</v>
      </c>
      <c r="P37" s="93" t="s">
        <v>600</v>
      </c>
      <c r="Q37" s="93" t="s">
        <v>451</v>
      </c>
      <c r="R37" s="93" t="s">
        <v>600</v>
      </c>
      <c r="S37" s="93" t="s">
        <v>451</v>
      </c>
      <c r="T37" s="93" t="s">
        <v>600</v>
      </c>
      <c r="U37" s="93" t="s">
        <v>451</v>
      </c>
      <c r="V37" s="93" t="s">
        <v>600</v>
      </c>
      <c r="W37" s="93" t="s">
        <v>451</v>
      </c>
      <c r="X37" s="93" t="s">
        <v>600</v>
      </c>
      <c r="Y37" s="93" t="s">
        <v>451</v>
      </c>
      <c r="Z37" s="93" t="s">
        <v>600</v>
      </c>
      <c r="AA37" s="93" t="s">
        <v>451</v>
      </c>
      <c r="AB37" s="93" t="s">
        <v>600</v>
      </c>
      <c r="AC37" s="93" t="s">
        <v>451</v>
      </c>
      <c r="AD37" s="93" t="s">
        <v>600</v>
      </c>
      <c r="AE37" s="93" t="s">
        <v>451</v>
      </c>
      <c r="AF37" s="93" t="s">
        <v>600</v>
      </c>
      <c r="AG37" s="93" t="s">
        <v>451</v>
      </c>
      <c r="AH37" s="93" t="s">
        <v>600</v>
      </c>
      <c r="AI37" s="93" t="s">
        <v>451</v>
      </c>
      <c r="AJ37" s="93" t="s">
        <v>600</v>
      </c>
      <c r="AK37" s="93" t="s">
        <v>451</v>
      </c>
      <c r="AL37" s="93" t="s">
        <v>600</v>
      </c>
      <c r="AM37" s="93" t="s">
        <v>451</v>
      </c>
      <c r="AN37" s="93" t="s">
        <v>600</v>
      </c>
      <c r="AO37" s="93" t="s">
        <v>451</v>
      </c>
      <c r="AP37" s="93" t="s">
        <v>600</v>
      </c>
      <c r="AQ37" s="93" t="s">
        <v>451</v>
      </c>
      <c r="AR37" s="93" t="s">
        <v>600</v>
      </c>
      <c r="AS37" s="93" t="s">
        <v>451</v>
      </c>
      <c r="AT37" s="93" t="s">
        <v>600</v>
      </c>
      <c r="AU37" s="93" t="s">
        <v>451</v>
      </c>
      <c r="AV37" s="93" t="s">
        <v>600</v>
      </c>
      <c r="AW37" s="93" t="s">
        <v>600</v>
      </c>
      <c r="AX37" s="42"/>
      <c r="AY37" s="43"/>
    </row>
    <row r="38" spans="1:51" s="31" customFormat="1" x14ac:dyDescent="0.25">
      <c r="A38" s="77" t="s">
        <v>302</v>
      </c>
      <c r="B38" s="77" t="s">
        <v>303</v>
      </c>
      <c r="C38" s="93" t="s">
        <v>600</v>
      </c>
      <c r="D38" s="93" t="s">
        <v>600</v>
      </c>
      <c r="E38" s="93" t="s">
        <v>600</v>
      </c>
      <c r="F38" s="93" t="s">
        <v>600</v>
      </c>
      <c r="G38" s="93" t="s">
        <v>600</v>
      </c>
      <c r="H38" s="93" t="s">
        <v>600</v>
      </c>
      <c r="I38" s="93" t="s">
        <v>451</v>
      </c>
      <c r="J38" s="93" t="s">
        <v>600</v>
      </c>
      <c r="K38" s="93" t="s">
        <v>451</v>
      </c>
      <c r="L38" s="93" t="s">
        <v>600</v>
      </c>
      <c r="M38" s="93" t="s">
        <v>451</v>
      </c>
      <c r="N38" s="93" t="s">
        <v>600</v>
      </c>
      <c r="O38" s="93" t="s">
        <v>451</v>
      </c>
      <c r="P38" s="93" t="s">
        <v>600</v>
      </c>
      <c r="Q38" s="93" t="s">
        <v>451</v>
      </c>
      <c r="R38" s="93" t="s">
        <v>600</v>
      </c>
      <c r="S38" s="93" t="s">
        <v>451</v>
      </c>
      <c r="T38" s="93" t="s">
        <v>600</v>
      </c>
      <c r="U38" s="93" t="s">
        <v>451</v>
      </c>
      <c r="V38" s="93" t="s">
        <v>600</v>
      </c>
      <c r="W38" s="93" t="s">
        <v>451</v>
      </c>
      <c r="X38" s="93" t="s">
        <v>600</v>
      </c>
      <c r="Y38" s="93" t="s">
        <v>451</v>
      </c>
      <c r="Z38" s="93" t="s">
        <v>600</v>
      </c>
      <c r="AA38" s="93" t="s">
        <v>451</v>
      </c>
      <c r="AB38" s="93" t="s">
        <v>600</v>
      </c>
      <c r="AC38" s="93" t="s">
        <v>451</v>
      </c>
      <c r="AD38" s="93" t="s">
        <v>600</v>
      </c>
      <c r="AE38" s="93" t="s">
        <v>451</v>
      </c>
      <c r="AF38" s="93" t="s">
        <v>600</v>
      </c>
      <c r="AG38" s="93" t="s">
        <v>451</v>
      </c>
      <c r="AH38" s="93" t="s">
        <v>600</v>
      </c>
      <c r="AI38" s="93" t="s">
        <v>451</v>
      </c>
      <c r="AJ38" s="93" t="s">
        <v>600</v>
      </c>
      <c r="AK38" s="93" t="s">
        <v>451</v>
      </c>
      <c r="AL38" s="93" t="s">
        <v>600</v>
      </c>
      <c r="AM38" s="93" t="s">
        <v>451</v>
      </c>
      <c r="AN38" s="93" t="s">
        <v>600</v>
      </c>
      <c r="AO38" s="93" t="s">
        <v>451</v>
      </c>
      <c r="AP38" s="93" t="s">
        <v>600</v>
      </c>
      <c r="AQ38" s="93" t="s">
        <v>451</v>
      </c>
      <c r="AR38" s="93" t="s">
        <v>600</v>
      </c>
      <c r="AS38" s="93" t="s">
        <v>451</v>
      </c>
      <c r="AT38" s="93" t="s">
        <v>600</v>
      </c>
      <c r="AU38" s="93" t="s">
        <v>451</v>
      </c>
      <c r="AV38" s="93" t="s">
        <v>600</v>
      </c>
      <c r="AW38" s="93" t="s">
        <v>600</v>
      </c>
      <c r="AX38" s="42"/>
      <c r="AY38" s="43"/>
    </row>
    <row r="39" spans="1:51" s="31" customFormat="1" ht="30" x14ac:dyDescent="0.25">
      <c r="A39" s="77" t="s">
        <v>304</v>
      </c>
      <c r="B39" s="77" t="s">
        <v>305</v>
      </c>
      <c r="C39" s="93" t="s">
        <v>600</v>
      </c>
      <c r="D39" s="93" t="s">
        <v>600</v>
      </c>
      <c r="E39" s="93" t="s">
        <v>600</v>
      </c>
      <c r="F39" s="93" t="s">
        <v>600</v>
      </c>
      <c r="G39" s="93" t="s">
        <v>600</v>
      </c>
      <c r="H39" s="93" t="s">
        <v>600</v>
      </c>
      <c r="I39" s="93" t="s">
        <v>451</v>
      </c>
      <c r="J39" s="93" t="s">
        <v>600</v>
      </c>
      <c r="K39" s="93" t="s">
        <v>451</v>
      </c>
      <c r="L39" s="93" t="s">
        <v>600</v>
      </c>
      <c r="M39" s="93" t="s">
        <v>451</v>
      </c>
      <c r="N39" s="93" t="s">
        <v>600</v>
      </c>
      <c r="O39" s="93" t="s">
        <v>451</v>
      </c>
      <c r="P39" s="93" t="s">
        <v>600</v>
      </c>
      <c r="Q39" s="93" t="s">
        <v>451</v>
      </c>
      <c r="R39" s="93" t="s">
        <v>600</v>
      </c>
      <c r="S39" s="93" t="s">
        <v>451</v>
      </c>
      <c r="T39" s="93" t="s">
        <v>600</v>
      </c>
      <c r="U39" s="93" t="s">
        <v>451</v>
      </c>
      <c r="V39" s="93" t="s">
        <v>600</v>
      </c>
      <c r="W39" s="93" t="s">
        <v>451</v>
      </c>
      <c r="X39" s="93" t="s">
        <v>600</v>
      </c>
      <c r="Y39" s="93" t="s">
        <v>451</v>
      </c>
      <c r="Z39" s="93" t="s">
        <v>600</v>
      </c>
      <c r="AA39" s="93" t="s">
        <v>451</v>
      </c>
      <c r="AB39" s="93" t="s">
        <v>600</v>
      </c>
      <c r="AC39" s="93" t="s">
        <v>451</v>
      </c>
      <c r="AD39" s="93" t="s">
        <v>600</v>
      </c>
      <c r="AE39" s="93" t="s">
        <v>451</v>
      </c>
      <c r="AF39" s="93" t="s">
        <v>600</v>
      </c>
      <c r="AG39" s="93" t="s">
        <v>451</v>
      </c>
      <c r="AH39" s="93" t="s">
        <v>600</v>
      </c>
      <c r="AI39" s="93" t="s">
        <v>451</v>
      </c>
      <c r="AJ39" s="93" t="s">
        <v>600</v>
      </c>
      <c r="AK39" s="93" t="s">
        <v>451</v>
      </c>
      <c r="AL39" s="93" t="s">
        <v>600</v>
      </c>
      <c r="AM39" s="93" t="s">
        <v>451</v>
      </c>
      <c r="AN39" s="93" t="s">
        <v>600</v>
      </c>
      <c r="AO39" s="93" t="s">
        <v>451</v>
      </c>
      <c r="AP39" s="93" t="s">
        <v>600</v>
      </c>
      <c r="AQ39" s="93" t="s">
        <v>451</v>
      </c>
      <c r="AR39" s="93" t="s">
        <v>600</v>
      </c>
      <c r="AS39" s="93" t="s">
        <v>451</v>
      </c>
      <c r="AT39" s="93" t="s">
        <v>600</v>
      </c>
      <c r="AU39" s="93" t="s">
        <v>451</v>
      </c>
      <c r="AV39" s="93" t="s">
        <v>600</v>
      </c>
      <c r="AW39" s="93" t="s">
        <v>600</v>
      </c>
      <c r="AX39" s="42"/>
      <c r="AY39" s="43"/>
    </row>
    <row r="40" spans="1:51" s="31" customFormat="1" ht="30" x14ac:dyDescent="0.25">
      <c r="A40" s="77" t="s">
        <v>306</v>
      </c>
      <c r="B40" s="77" t="s">
        <v>307</v>
      </c>
      <c r="C40" s="93" t="s">
        <v>600</v>
      </c>
      <c r="D40" s="93" t="s">
        <v>600</v>
      </c>
      <c r="E40" s="93" t="s">
        <v>600</v>
      </c>
      <c r="F40" s="93" t="s">
        <v>600</v>
      </c>
      <c r="G40" s="93" t="s">
        <v>600</v>
      </c>
      <c r="H40" s="93" t="s">
        <v>600</v>
      </c>
      <c r="I40" s="93" t="s">
        <v>451</v>
      </c>
      <c r="J40" s="93" t="s">
        <v>600</v>
      </c>
      <c r="K40" s="93" t="s">
        <v>451</v>
      </c>
      <c r="L40" s="93" t="s">
        <v>600</v>
      </c>
      <c r="M40" s="93" t="s">
        <v>451</v>
      </c>
      <c r="N40" s="93" t="s">
        <v>600</v>
      </c>
      <c r="O40" s="93" t="s">
        <v>451</v>
      </c>
      <c r="P40" s="93" t="s">
        <v>600</v>
      </c>
      <c r="Q40" s="93" t="s">
        <v>451</v>
      </c>
      <c r="R40" s="93" t="s">
        <v>600</v>
      </c>
      <c r="S40" s="93" t="s">
        <v>451</v>
      </c>
      <c r="T40" s="93" t="s">
        <v>600</v>
      </c>
      <c r="U40" s="93" t="s">
        <v>451</v>
      </c>
      <c r="V40" s="93" t="s">
        <v>600</v>
      </c>
      <c r="W40" s="93" t="s">
        <v>451</v>
      </c>
      <c r="X40" s="93" t="s">
        <v>600</v>
      </c>
      <c r="Y40" s="93" t="s">
        <v>451</v>
      </c>
      <c r="Z40" s="93" t="s">
        <v>600</v>
      </c>
      <c r="AA40" s="93" t="s">
        <v>451</v>
      </c>
      <c r="AB40" s="93" t="s">
        <v>600</v>
      </c>
      <c r="AC40" s="93" t="s">
        <v>451</v>
      </c>
      <c r="AD40" s="93" t="s">
        <v>600</v>
      </c>
      <c r="AE40" s="93" t="s">
        <v>451</v>
      </c>
      <c r="AF40" s="93" t="s">
        <v>600</v>
      </c>
      <c r="AG40" s="93" t="s">
        <v>451</v>
      </c>
      <c r="AH40" s="93" t="s">
        <v>600</v>
      </c>
      <c r="AI40" s="93" t="s">
        <v>451</v>
      </c>
      <c r="AJ40" s="93" t="s">
        <v>600</v>
      </c>
      <c r="AK40" s="93" t="s">
        <v>451</v>
      </c>
      <c r="AL40" s="93" t="s">
        <v>600</v>
      </c>
      <c r="AM40" s="93" t="s">
        <v>451</v>
      </c>
      <c r="AN40" s="93" t="s">
        <v>600</v>
      </c>
      <c r="AO40" s="93" t="s">
        <v>451</v>
      </c>
      <c r="AP40" s="93" t="s">
        <v>600</v>
      </c>
      <c r="AQ40" s="93" t="s">
        <v>451</v>
      </c>
      <c r="AR40" s="93" t="s">
        <v>600</v>
      </c>
      <c r="AS40" s="93" t="s">
        <v>451</v>
      </c>
      <c r="AT40" s="93" t="s">
        <v>600</v>
      </c>
      <c r="AU40" s="93" t="s">
        <v>451</v>
      </c>
      <c r="AV40" s="93" t="s">
        <v>600</v>
      </c>
      <c r="AW40" s="93" t="s">
        <v>600</v>
      </c>
      <c r="AX40" s="42"/>
      <c r="AY40" s="43"/>
    </row>
    <row r="41" spans="1:51" s="31" customFormat="1" x14ac:dyDescent="0.25">
      <c r="A41" s="77" t="s">
        <v>308</v>
      </c>
      <c r="B41" s="77" t="s">
        <v>309</v>
      </c>
      <c r="C41" s="93" t="s">
        <v>600</v>
      </c>
      <c r="D41" s="93" t="s">
        <v>600</v>
      </c>
      <c r="E41" s="93" t="s">
        <v>600</v>
      </c>
      <c r="F41" s="93" t="s">
        <v>600</v>
      </c>
      <c r="G41" s="93" t="s">
        <v>600</v>
      </c>
      <c r="H41" s="93" t="s">
        <v>600</v>
      </c>
      <c r="I41" s="93" t="s">
        <v>451</v>
      </c>
      <c r="J41" s="93" t="s">
        <v>600</v>
      </c>
      <c r="K41" s="93" t="s">
        <v>451</v>
      </c>
      <c r="L41" s="93" t="s">
        <v>600</v>
      </c>
      <c r="M41" s="93" t="s">
        <v>451</v>
      </c>
      <c r="N41" s="93" t="s">
        <v>600</v>
      </c>
      <c r="O41" s="93" t="s">
        <v>451</v>
      </c>
      <c r="P41" s="93" t="s">
        <v>600</v>
      </c>
      <c r="Q41" s="93" t="s">
        <v>451</v>
      </c>
      <c r="R41" s="93" t="s">
        <v>600</v>
      </c>
      <c r="S41" s="93" t="s">
        <v>451</v>
      </c>
      <c r="T41" s="93" t="s">
        <v>600</v>
      </c>
      <c r="U41" s="93" t="s">
        <v>451</v>
      </c>
      <c r="V41" s="93" t="s">
        <v>600</v>
      </c>
      <c r="W41" s="93" t="s">
        <v>451</v>
      </c>
      <c r="X41" s="93" t="s">
        <v>600</v>
      </c>
      <c r="Y41" s="93" t="s">
        <v>451</v>
      </c>
      <c r="Z41" s="93" t="s">
        <v>600</v>
      </c>
      <c r="AA41" s="93" t="s">
        <v>451</v>
      </c>
      <c r="AB41" s="93" t="s">
        <v>600</v>
      </c>
      <c r="AC41" s="93" t="s">
        <v>451</v>
      </c>
      <c r="AD41" s="93" t="s">
        <v>600</v>
      </c>
      <c r="AE41" s="93" t="s">
        <v>451</v>
      </c>
      <c r="AF41" s="93" t="s">
        <v>600</v>
      </c>
      <c r="AG41" s="93" t="s">
        <v>451</v>
      </c>
      <c r="AH41" s="93" t="s">
        <v>600</v>
      </c>
      <c r="AI41" s="93" t="s">
        <v>451</v>
      </c>
      <c r="AJ41" s="93" t="s">
        <v>600</v>
      </c>
      <c r="AK41" s="93" t="s">
        <v>451</v>
      </c>
      <c r="AL41" s="93" t="s">
        <v>600</v>
      </c>
      <c r="AM41" s="93" t="s">
        <v>451</v>
      </c>
      <c r="AN41" s="93" t="s">
        <v>600</v>
      </c>
      <c r="AO41" s="93" t="s">
        <v>451</v>
      </c>
      <c r="AP41" s="93" t="s">
        <v>600</v>
      </c>
      <c r="AQ41" s="93" t="s">
        <v>451</v>
      </c>
      <c r="AR41" s="93" t="s">
        <v>600</v>
      </c>
      <c r="AS41" s="93" t="s">
        <v>451</v>
      </c>
      <c r="AT41" s="93" t="s">
        <v>600</v>
      </c>
      <c r="AU41" s="93" t="s">
        <v>451</v>
      </c>
      <c r="AV41" s="93" t="s">
        <v>600</v>
      </c>
      <c r="AW41" s="93" t="s">
        <v>600</v>
      </c>
      <c r="AX41" s="42"/>
      <c r="AY41" s="43"/>
    </row>
    <row r="42" spans="1:51" s="31" customFormat="1" x14ac:dyDescent="0.25">
      <c r="A42" s="77" t="s">
        <v>310</v>
      </c>
      <c r="B42" s="77" t="s">
        <v>478</v>
      </c>
      <c r="C42" s="93" t="s">
        <v>600</v>
      </c>
      <c r="D42" s="93" t="s">
        <v>600</v>
      </c>
      <c r="E42" s="93" t="s">
        <v>600</v>
      </c>
      <c r="F42" s="93" t="s">
        <v>600</v>
      </c>
      <c r="G42" s="93" t="s">
        <v>600</v>
      </c>
      <c r="H42" s="93" t="s">
        <v>600</v>
      </c>
      <c r="I42" s="93" t="s">
        <v>451</v>
      </c>
      <c r="J42" s="93" t="s">
        <v>600</v>
      </c>
      <c r="K42" s="93" t="s">
        <v>451</v>
      </c>
      <c r="L42" s="93" t="s">
        <v>600</v>
      </c>
      <c r="M42" s="93" t="s">
        <v>451</v>
      </c>
      <c r="N42" s="93" t="s">
        <v>600</v>
      </c>
      <c r="O42" s="93" t="s">
        <v>451</v>
      </c>
      <c r="P42" s="93" t="s">
        <v>600</v>
      </c>
      <c r="Q42" s="93" t="s">
        <v>451</v>
      </c>
      <c r="R42" s="93" t="s">
        <v>600</v>
      </c>
      <c r="S42" s="93" t="s">
        <v>451</v>
      </c>
      <c r="T42" s="93" t="s">
        <v>600</v>
      </c>
      <c r="U42" s="93" t="s">
        <v>451</v>
      </c>
      <c r="V42" s="93" t="s">
        <v>600</v>
      </c>
      <c r="W42" s="93" t="s">
        <v>451</v>
      </c>
      <c r="X42" s="93" t="s">
        <v>600</v>
      </c>
      <c r="Y42" s="93" t="s">
        <v>451</v>
      </c>
      <c r="Z42" s="93" t="s">
        <v>600</v>
      </c>
      <c r="AA42" s="93" t="s">
        <v>451</v>
      </c>
      <c r="AB42" s="93" t="s">
        <v>600</v>
      </c>
      <c r="AC42" s="93" t="s">
        <v>451</v>
      </c>
      <c r="AD42" s="93" t="s">
        <v>600</v>
      </c>
      <c r="AE42" s="93" t="s">
        <v>451</v>
      </c>
      <c r="AF42" s="93" t="s">
        <v>600</v>
      </c>
      <c r="AG42" s="93" t="s">
        <v>451</v>
      </c>
      <c r="AH42" s="93" t="s">
        <v>600</v>
      </c>
      <c r="AI42" s="93" t="s">
        <v>451</v>
      </c>
      <c r="AJ42" s="93" t="s">
        <v>600</v>
      </c>
      <c r="AK42" s="93" t="s">
        <v>451</v>
      </c>
      <c r="AL42" s="93" t="s">
        <v>600</v>
      </c>
      <c r="AM42" s="93" t="s">
        <v>451</v>
      </c>
      <c r="AN42" s="93" t="s">
        <v>600</v>
      </c>
      <c r="AO42" s="93" t="s">
        <v>451</v>
      </c>
      <c r="AP42" s="93" t="s">
        <v>600</v>
      </c>
      <c r="AQ42" s="93" t="s">
        <v>451</v>
      </c>
      <c r="AR42" s="93" t="s">
        <v>600</v>
      </c>
      <c r="AS42" s="93" t="s">
        <v>451</v>
      </c>
      <c r="AT42" s="93" t="s">
        <v>600</v>
      </c>
      <c r="AU42" s="93" t="s">
        <v>451</v>
      </c>
      <c r="AV42" s="93" t="s">
        <v>600</v>
      </c>
      <c r="AW42" s="93" t="s">
        <v>600</v>
      </c>
      <c r="AX42" s="42"/>
      <c r="AY42" s="43"/>
    </row>
    <row r="43" spans="1:51" s="31" customFormat="1" x14ac:dyDescent="0.25">
      <c r="A43" s="77" t="s">
        <v>479</v>
      </c>
      <c r="B43" s="77" t="s">
        <v>480</v>
      </c>
      <c r="C43" s="93" t="s">
        <v>600</v>
      </c>
      <c r="D43" s="93" t="s">
        <v>600</v>
      </c>
      <c r="E43" s="93" t="s">
        <v>600</v>
      </c>
      <c r="F43" s="93" t="s">
        <v>600</v>
      </c>
      <c r="G43" s="93" t="s">
        <v>600</v>
      </c>
      <c r="H43" s="93" t="s">
        <v>600</v>
      </c>
      <c r="I43" s="93" t="s">
        <v>451</v>
      </c>
      <c r="J43" s="93" t="s">
        <v>600</v>
      </c>
      <c r="K43" s="93" t="s">
        <v>451</v>
      </c>
      <c r="L43" s="93" t="s">
        <v>600</v>
      </c>
      <c r="M43" s="93" t="s">
        <v>451</v>
      </c>
      <c r="N43" s="93" t="s">
        <v>600</v>
      </c>
      <c r="O43" s="93" t="s">
        <v>451</v>
      </c>
      <c r="P43" s="93" t="s">
        <v>600</v>
      </c>
      <c r="Q43" s="93" t="s">
        <v>451</v>
      </c>
      <c r="R43" s="93" t="s">
        <v>600</v>
      </c>
      <c r="S43" s="93" t="s">
        <v>451</v>
      </c>
      <c r="T43" s="93" t="s">
        <v>600</v>
      </c>
      <c r="U43" s="93" t="s">
        <v>451</v>
      </c>
      <c r="V43" s="93" t="s">
        <v>600</v>
      </c>
      <c r="W43" s="93" t="s">
        <v>451</v>
      </c>
      <c r="X43" s="93" t="s">
        <v>600</v>
      </c>
      <c r="Y43" s="93" t="s">
        <v>451</v>
      </c>
      <c r="Z43" s="93" t="s">
        <v>600</v>
      </c>
      <c r="AA43" s="93" t="s">
        <v>451</v>
      </c>
      <c r="AB43" s="93" t="s">
        <v>600</v>
      </c>
      <c r="AC43" s="93" t="s">
        <v>451</v>
      </c>
      <c r="AD43" s="93" t="s">
        <v>600</v>
      </c>
      <c r="AE43" s="93" t="s">
        <v>451</v>
      </c>
      <c r="AF43" s="93" t="s">
        <v>600</v>
      </c>
      <c r="AG43" s="93" t="s">
        <v>451</v>
      </c>
      <c r="AH43" s="93" t="s">
        <v>600</v>
      </c>
      <c r="AI43" s="93" t="s">
        <v>451</v>
      </c>
      <c r="AJ43" s="93" t="s">
        <v>600</v>
      </c>
      <c r="AK43" s="93" t="s">
        <v>451</v>
      </c>
      <c r="AL43" s="93" t="s">
        <v>600</v>
      </c>
      <c r="AM43" s="93" t="s">
        <v>451</v>
      </c>
      <c r="AN43" s="93" t="s">
        <v>600</v>
      </c>
      <c r="AO43" s="93" t="s">
        <v>451</v>
      </c>
      <c r="AP43" s="93" t="s">
        <v>600</v>
      </c>
      <c r="AQ43" s="93" t="s">
        <v>451</v>
      </c>
      <c r="AR43" s="93" t="s">
        <v>600</v>
      </c>
      <c r="AS43" s="93" t="s">
        <v>451</v>
      </c>
      <c r="AT43" s="93" t="s">
        <v>600</v>
      </c>
      <c r="AU43" s="93" t="s">
        <v>451</v>
      </c>
      <c r="AV43" s="93" t="s">
        <v>600</v>
      </c>
      <c r="AW43" s="93" t="s">
        <v>600</v>
      </c>
      <c r="AX43" s="42"/>
      <c r="AY43" s="43"/>
    </row>
    <row r="44" spans="1:51" x14ac:dyDescent="0.25">
      <c r="A44" s="77" t="s">
        <v>481</v>
      </c>
      <c r="B44" s="77" t="s">
        <v>482</v>
      </c>
      <c r="C44" s="93" t="s">
        <v>600</v>
      </c>
      <c r="D44" s="93" t="s">
        <v>600</v>
      </c>
      <c r="E44" s="93" t="s">
        <v>600</v>
      </c>
      <c r="F44" s="93" t="s">
        <v>600</v>
      </c>
      <c r="G44" s="93" t="s">
        <v>600</v>
      </c>
      <c r="H44" s="93" t="s">
        <v>600</v>
      </c>
      <c r="I44" s="93" t="s">
        <v>451</v>
      </c>
      <c r="J44" s="93" t="s">
        <v>600</v>
      </c>
      <c r="K44" s="93" t="s">
        <v>451</v>
      </c>
      <c r="L44" s="93" t="s">
        <v>600</v>
      </c>
      <c r="M44" s="93" t="s">
        <v>451</v>
      </c>
      <c r="N44" s="93" t="s">
        <v>600</v>
      </c>
      <c r="O44" s="93" t="s">
        <v>451</v>
      </c>
      <c r="P44" s="93" t="s">
        <v>600</v>
      </c>
      <c r="Q44" s="93" t="s">
        <v>451</v>
      </c>
      <c r="R44" s="93" t="s">
        <v>600</v>
      </c>
      <c r="S44" s="93" t="s">
        <v>451</v>
      </c>
      <c r="T44" s="93" t="s">
        <v>600</v>
      </c>
      <c r="U44" s="93" t="s">
        <v>451</v>
      </c>
      <c r="V44" s="93" t="s">
        <v>600</v>
      </c>
      <c r="W44" s="93" t="s">
        <v>451</v>
      </c>
      <c r="X44" s="93" t="s">
        <v>600</v>
      </c>
      <c r="Y44" s="93" t="s">
        <v>451</v>
      </c>
      <c r="Z44" s="93" t="s">
        <v>600</v>
      </c>
      <c r="AA44" s="93" t="s">
        <v>451</v>
      </c>
      <c r="AB44" s="93" t="s">
        <v>600</v>
      </c>
      <c r="AC44" s="93" t="s">
        <v>451</v>
      </c>
      <c r="AD44" s="93" t="s">
        <v>600</v>
      </c>
      <c r="AE44" s="93" t="s">
        <v>451</v>
      </c>
      <c r="AF44" s="93" t="s">
        <v>600</v>
      </c>
      <c r="AG44" s="93" t="s">
        <v>451</v>
      </c>
      <c r="AH44" s="93" t="s">
        <v>600</v>
      </c>
      <c r="AI44" s="93" t="s">
        <v>451</v>
      </c>
      <c r="AJ44" s="93" t="s">
        <v>600</v>
      </c>
      <c r="AK44" s="93" t="s">
        <v>451</v>
      </c>
      <c r="AL44" s="93" t="s">
        <v>600</v>
      </c>
      <c r="AM44" s="93" t="s">
        <v>451</v>
      </c>
      <c r="AN44" s="93" t="s">
        <v>600</v>
      </c>
      <c r="AO44" s="93" t="s">
        <v>451</v>
      </c>
      <c r="AP44" s="93" t="s">
        <v>600</v>
      </c>
      <c r="AQ44" s="93" t="s">
        <v>451</v>
      </c>
      <c r="AR44" s="93" t="s">
        <v>600</v>
      </c>
      <c r="AS44" s="93" t="s">
        <v>451</v>
      </c>
      <c r="AT44" s="93" t="s">
        <v>600</v>
      </c>
      <c r="AU44" s="93" t="s">
        <v>451</v>
      </c>
      <c r="AV44" s="93" t="s">
        <v>600</v>
      </c>
      <c r="AW44" s="93" t="s">
        <v>600</v>
      </c>
      <c r="AX44" s="39"/>
      <c r="AY44" s="40"/>
    </row>
    <row r="45" spans="1:51" ht="15" customHeight="1" x14ac:dyDescent="0.25">
      <c r="A45" s="77" t="s">
        <v>483</v>
      </c>
      <c r="B45" s="77" t="s">
        <v>484</v>
      </c>
      <c r="C45" s="93" t="s">
        <v>600</v>
      </c>
      <c r="D45" s="93" t="s">
        <v>600</v>
      </c>
      <c r="E45" s="93" t="s">
        <v>600</v>
      </c>
      <c r="F45" s="93" t="s">
        <v>600</v>
      </c>
      <c r="G45" s="93" t="s">
        <v>600</v>
      </c>
      <c r="H45" s="93" t="s">
        <v>600</v>
      </c>
      <c r="I45" s="93" t="s">
        <v>451</v>
      </c>
      <c r="J45" s="93" t="s">
        <v>600</v>
      </c>
      <c r="K45" s="93" t="s">
        <v>451</v>
      </c>
      <c r="L45" s="93" t="s">
        <v>600</v>
      </c>
      <c r="M45" s="93" t="s">
        <v>451</v>
      </c>
      <c r="N45" s="93" t="s">
        <v>600</v>
      </c>
      <c r="O45" s="93" t="s">
        <v>451</v>
      </c>
      <c r="P45" s="93" t="s">
        <v>600</v>
      </c>
      <c r="Q45" s="93" t="s">
        <v>451</v>
      </c>
      <c r="R45" s="93" t="s">
        <v>600</v>
      </c>
      <c r="S45" s="93" t="s">
        <v>451</v>
      </c>
      <c r="T45" s="93" t="s">
        <v>600</v>
      </c>
      <c r="U45" s="93" t="s">
        <v>451</v>
      </c>
      <c r="V45" s="93" t="s">
        <v>600</v>
      </c>
      <c r="W45" s="93" t="s">
        <v>451</v>
      </c>
      <c r="X45" s="93" t="s">
        <v>600</v>
      </c>
      <c r="Y45" s="93" t="s">
        <v>451</v>
      </c>
      <c r="Z45" s="93" t="s">
        <v>600</v>
      </c>
      <c r="AA45" s="93" t="s">
        <v>451</v>
      </c>
      <c r="AB45" s="93" t="s">
        <v>600</v>
      </c>
      <c r="AC45" s="93" t="s">
        <v>451</v>
      </c>
      <c r="AD45" s="93" t="s">
        <v>600</v>
      </c>
      <c r="AE45" s="93" t="s">
        <v>451</v>
      </c>
      <c r="AF45" s="93" t="s">
        <v>600</v>
      </c>
      <c r="AG45" s="93" t="s">
        <v>451</v>
      </c>
      <c r="AH45" s="93" t="s">
        <v>600</v>
      </c>
      <c r="AI45" s="93" t="s">
        <v>451</v>
      </c>
      <c r="AJ45" s="93" t="s">
        <v>600</v>
      </c>
      <c r="AK45" s="93" t="s">
        <v>451</v>
      </c>
      <c r="AL45" s="93" t="s">
        <v>600</v>
      </c>
      <c r="AM45" s="93" t="s">
        <v>451</v>
      </c>
      <c r="AN45" s="93" t="s">
        <v>600</v>
      </c>
      <c r="AO45" s="93" t="s">
        <v>451</v>
      </c>
      <c r="AP45" s="93" t="s">
        <v>600</v>
      </c>
      <c r="AQ45" s="93" t="s">
        <v>451</v>
      </c>
      <c r="AR45" s="93" t="s">
        <v>600</v>
      </c>
      <c r="AS45" s="93" t="s">
        <v>451</v>
      </c>
      <c r="AT45" s="93" t="s">
        <v>600</v>
      </c>
      <c r="AU45" s="93" t="s">
        <v>451</v>
      </c>
      <c r="AV45" s="93" t="s">
        <v>600</v>
      </c>
      <c r="AW45" s="93" t="s">
        <v>600</v>
      </c>
      <c r="AX45" s="39"/>
      <c r="AY45" s="40"/>
    </row>
    <row r="46" spans="1:51" x14ac:dyDescent="0.25">
      <c r="A46" s="77" t="s">
        <v>485</v>
      </c>
      <c r="B46" s="77" t="s">
        <v>486</v>
      </c>
      <c r="C46" s="93" t="s">
        <v>600</v>
      </c>
      <c r="D46" s="93" t="s">
        <v>600</v>
      </c>
      <c r="E46" s="93" t="s">
        <v>600</v>
      </c>
      <c r="F46" s="93" t="s">
        <v>600</v>
      </c>
      <c r="G46" s="93" t="s">
        <v>600</v>
      </c>
      <c r="H46" s="93" t="s">
        <v>600</v>
      </c>
      <c r="I46" s="93" t="s">
        <v>451</v>
      </c>
      <c r="J46" s="93" t="s">
        <v>600</v>
      </c>
      <c r="K46" s="93" t="s">
        <v>451</v>
      </c>
      <c r="L46" s="93" t="s">
        <v>600</v>
      </c>
      <c r="M46" s="93" t="s">
        <v>451</v>
      </c>
      <c r="N46" s="93" t="s">
        <v>600</v>
      </c>
      <c r="O46" s="93" t="s">
        <v>451</v>
      </c>
      <c r="P46" s="93" t="s">
        <v>600</v>
      </c>
      <c r="Q46" s="93" t="s">
        <v>451</v>
      </c>
      <c r="R46" s="93" t="s">
        <v>600</v>
      </c>
      <c r="S46" s="93" t="s">
        <v>451</v>
      </c>
      <c r="T46" s="93" t="s">
        <v>600</v>
      </c>
      <c r="U46" s="93" t="s">
        <v>451</v>
      </c>
      <c r="V46" s="93" t="s">
        <v>600</v>
      </c>
      <c r="W46" s="93" t="s">
        <v>451</v>
      </c>
      <c r="X46" s="93" t="s">
        <v>600</v>
      </c>
      <c r="Y46" s="93" t="s">
        <v>451</v>
      </c>
      <c r="Z46" s="93" t="s">
        <v>600</v>
      </c>
      <c r="AA46" s="93" t="s">
        <v>451</v>
      </c>
      <c r="AB46" s="93" t="s">
        <v>600</v>
      </c>
      <c r="AC46" s="93" t="s">
        <v>451</v>
      </c>
      <c r="AD46" s="93" t="s">
        <v>600</v>
      </c>
      <c r="AE46" s="93" t="s">
        <v>451</v>
      </c>
      <c r="AF46" s="93" t="s">
        <v>600</v>
      </c>
      <c r="AG46" s="93" t="s">
        <v>451</v>
      </c>
      <c r="AH46" s="93" t="s">
        <v>600</v>
      </c>
      <c r="AI46" s="93" t="s">
        <v>451</v>
      </c>
      <c r="AJ46" s="93" t="s">
        <v>600</v>
      </c>
      <c r="AK46" s="93" t="s">
        <v>451</v>
      </c>
      <c r="AL46" s="93" t="s">
        <v>600</v>
      </c>
      <c r="AM46" s="93" t="s">
        <v>451</v>
      </c>
      <c r="AN46" s="93" t="s">
        <v>600</v>
      </c>
      <c r="AO46" s="93" t="s">
        <v>451</v>
      </c>
      <c r="AP46" s="93" t="s">
        <v>600</v>
      </c>
      <c r="AQ46" s="93" t="s">
        <v>451</v>
      </c>
      <c r="AR46" s="93" t="s">
        <v>600</v>
      </c>
      <c r="AS46" s="93" t="s">
        <v>451</v>
      </c>
      <c r="AT46" s="93" t="s">
        <v>600</v>
      </c>
      <c r="AU46" s="93" t="s">
        <v>451</v>
      </c>
      <c r="AV46" s="93" t="s">
        <v>600</v>
      </c>
      <c r="AW46" s="93" t="s">
        <v>600</v>
      </c>
      <c r="AX46" s="39"/>
      <c r="AY46" s="40"/>
    </row>
    <row r="47" spans="1:51" x14ac:dyDescent="0.25">
      <c r="A47" s="77" t="s">
        <v>544</v>
      </c>
      <c r="B47" s="75" t="s">
        <v>311</v>
      </c>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39"/>
      <c r="AY47" s="40"/>
    </row>
    <row r="48" spans="1:51" x14ac:dyDescent="0.25">
      <c r="A48" s="77" t="s">
        <v>312</v>
      </c>
      <c r="B48" s="77" t="s">
        <v>313</v>
      </c>
      <c r="C48" s="93" t="s">
        <v>600</v>
      </c>
      <c r="D48" s="93" t="s">
        <v>600</v>
      </c>
      <c r="E48" s="93" t="s">
        <v>600</v>
      </c>
      <c r="F48" s="93" t="s">
        <v>600</v>
      </c>
      <c r="G48" s="93" t="s">
        <v>600</v>
      </c>
      <c r="H48" s="93" t="s">
        <v>600</v>
      </c>
      <c r="I48" s="93" t="s">
        <v>451</v>
      </c>
      <c r="J48" s="93" t="s">
        <v>600</v>
      </c>
      <c r="K48" s="93" t="s">
        <v>451</v>
      </c>
      <c r="L48" s="93" t="s">
        <v>600</v>
      </c>
      <c r="M48" s="93" t="s">
        <v>451</v>
      </c>
      <c r="N48" s="93" t="s">
        <v>600</v>
      </c>
      <c r="O48" s="93" t="s">
        <v>451</v>
      </c>
      <c r="P48" s="93" t="s">
        <v>600</v>
      </c>
      <c r="Q48" s="93" t="s">
        <v>451</v>
      </c>
      <c r="R48" s="93" t="s">
        <v>600</v>
      </c>
      <c r="S48" s="93" t="s">
        <v>451</v>
      </c>
      <c r="T48" s="93" t="s">
        <v>600</v>
      </c>
      <c r="U48" s="93" t="s">
        <v>451</v>
      </c>
      <c r="V48" s="93" t="s">
        <v>600</v>
      </c>
      <c r="W48" s="93" t="s">
        <v>451</v>
      </c>
      <c r="X48" s="93" t="s">
        <v>600</v>
      </c>
      <c r="Y48" s="93" t="s">
        <v>451</v>
      </c>
      <c r="Z48" s="93" t="s">
        <v>600</v>
      </c>
      <c r="AA48" s="93" t="s">
        <v>451</v>
      </c>
      <c r="AB48" s="93" t="s">
        <v>600</v>
      </c>
      <c r="AC48" s="93" t="s">
        <v>451</v>
      </c>
      <c r="AD48" s="93" t="s">
        <v>600</v>
      </c>
      <c r="AE48" s="93" t="s">
        <v>451</v>
      </c>
      <c r="AF48" s="93" t="s">
        <v>600</v>
      </c>
      <c r="AG48" s="93" t="s">
        <v>451</v>
      </c>
      <c r="AH48" s="93" t="s">
        <v>600</v>
      </c>
      <c r="AI48" s="93" t="s">
        <v>451</v>
      </c>
      <c r="AJ48" s="93" t="s">
        <v>600</v>
      </c>
      <c r="AK48" s="93" t="s">
        <v>451</v>
      </c>
      <c r="AL48" s="93" t="s">
        <v>600</v>
      </c>
      <c r="AM48" s="93" t="s">
        <v>451</v>
      </c>
      <c r="AN48" s="93" t="s">
        <v>600</v>
      </c>
      <c r="AO48" s="93" t="s">
        <v>451</v>
      </c>
      <c r="AP48" s="93" t="s">
        <v>600</v>
      </c>
      <c r="AQ48" s="93" t="s">
        <v>451</v>
      </c>
      <c r="AR48" s="93" t="s">
        <v>600</v>
      </c>
      <c r="AS48" s="93" t="s">
        <v>451</v>
      </c>
      <c r="AT48" s="93" t="s">
        <v>600</v>
      </c>
      <c r="AU48" s="93" t="s">
        <v>451</v>
      </c>
      <c r="AV48" s="93" t="s">
        <v>600</v>
      </c>
      <c r="AW48" s="93" t="s">
        <v>600</v>
      </c>
      <c r="AX48" s="39"/>
      <c r="AY48" s="40"/>
    </row>
    <row r="49" spans="1:54" x14ac:dyDescent="0.25">
      <c r="A49" s="77" t="s">
        <v>314</v>
      </c>
      <c r="B49" s="77" t="s">
        <v>301</v>
      </c>
      <c r="C49" s="93" t="s">
        <v>600</v>
      </c>
      <c r="D49" s="93" t="s">
        <v>600</v>
      </c>
      <c r="E49" s="93" t="s">
        <v>600</v>
      </c>
      <c r="F49" s="93" t="s">
        <v>600</v>
      </c>
      <c r="G49" s="93" t="s">
        <v>600</v>
      </c>
      <c r="H49" s="93" t="s">
        <v>600</v>
      </c>
      <c r="I49" s="93" t="s">
        <v>451</v>
      </c>
      <c r="J49" s="93" t="s">
        <v>600</v>
      </c>
      <c r="K49" s="93" t="s">
        <v>451</v>
      </c>
      <c r="L49" s="93" t="s">
        <v>600</v>
      </c>
      <c r="M49" s="93" t="s">
        <v>451</v>
      </c>
      <c r="N49" s="93" t="s">
        <v>600</v>
      </c>
      <c r="O49" s="93" t="s">
        <v>451</v>
      </c>
      <c r="P49" s="93" t="s">
        <v>600</v>
      </c>
      <c r="Q49" s="93" t="s">
        <v>451</v>
      </c>
      <c r="R49" s="93" t="s">
        <v>600</v>
      </c>
      <c r="S49" s="93" t="s">
        <v>451</v>
      </c>
      <c r="T49" s="93" t="s">
        <v>600</v>
      </c>
      <c r="U49" s="93" t="s">
        <v>451</v>
      </c>
      <c r="V49" s="93" t="s">
        <v>600</v>
      </c>
      <c r="W49" s="93" t="s">
        <v>451</v>
      </c>
      <c r="X49" s="93" t="s">
        <v>600</v>
      </c>
      <c r="Y49" s="93" t="s">
        <v>451</v>
      </c>
      <c r="Z49" s="93" t="s">
        <v>600</v>
      </c>
      <c r="AA49" s="93" t="s">
        <v>451</v>
      </c>
      <c r="AB49" s="93" t="s">
        <v>600</v>
      </c>
      <c r="AC49" s="93" t="s">
        <v>451</v>
      </c>
      <c r="AD49" s="93" t="s">
        <v>600</v>
      </c>
      <c r="AE49" s="93" t="s">
        <v>451</v>
      </c>
      <c r="AF49" s="93" t="s">
        <v>600</v>
      </c>
      <c r="AG49" s="93" t="s">
        <v>451</v>
      </c>
      <c r="AH49" s="93" t="s">
        <v>600</v>
      </c>
      <c r="AI49" s="93" t="s">
        <v>451</v>
      </c>
      <c r="AJ49" s="93" t="s">
        <v>600</v>
      </c>
      <c r="AK49" s="93" t="s">
        <v>451</v>
      </c>
      <c r="AL49" s="93" t="s">
        <v>600</v>
      </c>
      <c r="AM49" s="93" t="s">
        <v>451</v>
      </c>
      <c r="AN49" s="93" t="s">
        <v>600</v>
      </c>
      <c r="AO49" s="93" t="s">
        <v>451</v>
      </c>
      <c r="AP49" s="93" t="s">
        <v>600</v>
      </c>
      <c r="AQ49" s="93" t="s">
        <v>451</v>
      </c>
      <c r="AR49" s="93" t="s">
        <v>600</v>
      </c>
      <c r="AS49" s="93" t="s">
        <v>451</v>
      </c>
      <c r="AT49" s="93" t="s">
        <v>600</v>
      </c>
      <c r="AU49" s="93" t="s">
        <v>451</v>
      </c>
      <c r="AV49" s="93" t="s">
        <v>600</v>
      </c>
      <c r="AW49" s="93" t="s">
        <v>600</v>
      </c>
      <c r="AX49" s="39"/>
      <c r="AY49" s="40"/>
    </row>
    <row r="50" spans="1:54" x14ac:dyDescent="0.25">
      <c r="A50" s="77" t="s">
        <v>315</v>
      </c>
      <c r="B50" s="77" t="s">
        <v>303</v>
      </c>
      <c r="C50" s="93" t="s">
        <v>600</v>
      </c>
      <c r="D50" s="93" t="s">
        <v>600</v>
      </c>
      <c r="E50" s="93" t="s">
        <v>600</v>
      </c>
      <c r="F50" s="93" t="s">
        <v>600</v>
      </c>
      <c r="G50" s="93" t="s">
        <v>600</v>
      </c>
      <c r="H50" s="93" t="s">
        <v>600</v>
      </c>
      <c r="I50" s="93" t="s">
        <v>451</v>
      </c>
      <c r="J50" s="93" t="s">
        <v>600</v>
      </c>
      <c r="K50" s="93" t="s">
        <v>451</v>
      </c>
      <c r="L50" s="93" t="s">
        <v>600</v>
      </c>
      <c r="M50" s="93" t="s">
        <v>451</v>
      </c>
      <c r="N50" s="93" t="s">
        <v>600</v>
      </c>
      <c r="O50" s="93" t="s">
        <v>451</v>
      </c>
      <c r="P50" s="93" t="s">
        <v>600</v>
      </c>
      <c r="Q50" s="93" t="s">
        <v>451</v>
      </c>
      <c r="R50" s="93" t="s">
        <v>600</v>
      </c>
      <c r="S50" s="93" t="s">
        <v>451</v>
      </c>
      <c r="T50" s="93" t="s">
        <v>600</v>
      </c>
      <c r="U50" s="93" t="s">
        <v>451</v>
      </c>
      <c r="V50" s="93" t="s">
        <v>600</v>
      </c>
      <c r="W50" s="93" t="s">
        <v>451</v>
      </c>
      <c r="X50" s="93" t="s">
        <v>600</v>
      </c>
      <c r="Y50" s="93" t="s">
        <v>451</v>
      </c>
      <c r="Z50" s="93" t="s">
        <v>600</v>
      </c>
      <c r="AA50" s="93" t="s">
        <v>451</v>
      </c>
      <c r="AB50" s="93" t="s">
        <v>600</v>
      </c>
      <c r="AC50" s="93" t="s">
        <v>451</v>
      </c>
      <c r="AD50" s="93" t="s">
        <v>600</v>
      </c>
      <c r="AE50" s="93" t="s">
        <v>451</v>
      </c>
      <c r="AF50" s="93" t="s">
        <v>600</v>
      </c>
      <c r="AG50" s="93" t="s">
        <v>451</v>
      </c>
      <c r="AH50" s="93" t="s">
        <v>600</v>
      </c>
      <c r="AI50" s="93" t="s">
        <v>451</v>
      </c>
      <c r="AJ50" s="93" t="s">
        <v>600</v>
      </c>
      <c r="AK50" s="93" t="s">
        <v>451</v>
      </c>
      <c r="AL50" s="93" t="s">
        <v>600</v>
      </c>
      <c r="AM50" s="93" t="s">
        <v>451</v>
      </c>
      <c r="AN50" s="93" t="s">
        <v>600</v>
      </c>
      <c r="AO50" s="93" t="s">
        <v>451</v>
      </c>
      <c r="AP50" s="93" t="s">
        <v>600</v>
      </c>
      <c r="AQ50" s="93" t="s">
        <v>451</v>
      </c>
      <c r="AR50" s="93" t="s">
        <v>600</v>
      </c>
      <c r="AS50" s="93" t="s">
        <v>451</v>
      </c>
      <c r="AT50" s="93" t="s">
        <v>600</v>
      </c>
      <c r="AU50" s="93" t="s">
        <v>451</v>
      </c>
      <c r="AV50" s="93" t="s">
        <v>600</v>
      </c>
      <c r="AW50" s="93" t="s">
        <v>600</v>
      </c>
      <c r="AX50" s="39"/>
      <c r="AY50" s="40"/>
    </row>
    <row r="51" spans="1:54" ht="35.25" customHeight="1" x14ac:dyDescent="0.25">
      <c r="A51" s="77" t="s">
        <v>316</v>
      </c>
      <c r="B51" s="77" t="s">
        <v>305</v>
      </c>
      <c r="C51" s="93" t="s">
        <v>600</v>
      </c>
      <c r="D51" s="93" t="s">
        <v>600</v>
      </c>
      <c r="E51" s="93" t="s">
        <v>600</v>
      </c>
      <c r="F51" s="93" t="s">
        <v>600</v>
      </c>
      <c r="G51" s="93" t="s">
        <v>600</v>
      </c>
      <c r="H51" s="93" t="s">
        <v>600</v>
      </c>
      <c r="I51" s="93" t="s">
        <v>451</v>
      </c>
      <c r="J51" s="93" t="s">
        <v>600</v>
      </c>
      <c r="K51" s="93" t="s">
        <v>451</v>
      </c>
      <c r="L51" s="93" t="s">
        <v>600</v>
      </c>
      <c r="M51" s="93" t="s">
        <v>451</v>
      </c>
      <c r="N51" s="93" t="s">
        <v>600</v>
      </c>
      <c r="O51" s="93" t="s">
        <v>451</v>
      </c>
      <c r="P51" s="93" t="s">
        <v>600</v>
      </c>
      <c r="Q51" s="93" t="s">
        <v>451</v>
      </c>
      <c r="R51" s="93" t="s">
        <v>600</v>
      </c>
      <c r="S51" s="93" t="s">
        <v>451</v>
      </c>
      <c r="T51" s="93" t="s">
        <v>600</v>
      </c>
      <c r="U51" s="93" t="s">
        <v>451</v>
      </c>
      <c r="V51" s="93" t="s">
        <v>600</v>
      </c>
      <c r="W51" s="93" t="s">
        <v>451</v>
      </c>
      <c r="X51" s="93" t="s">
        <v>600</v>
      </c>
      <c r="Y51" s="93" t="s">
        <v>451</v>
      </c>
      <c r="Z51" s="93" t="s">
        <v>600</v>
      </c>
      <c r="AA51" s="93" t="s">
        <v>451</v>
      </c>
      <c r="AB51" s="93" t="s">
        <v>600</v>
      </c>
      <c r="AC51" s="93" t="s">
        <v>451</v>
      </c>
      <c r="AD51" s="93" t="s">
        <v>600</v>
      </c>
      <c r="AE51" s="93" t="s">
        <v>451</v>
      </c>
      <c r="AF51" s="93" t="s">
        <v>600</v>
      </c>
      <c r="AG51" s="93" t="s">
        <v>451</v>
      </c>
      <c r="AH51" s="93" t="s">
        <v>600</v>
      </c>
      <c r="AI51" s="93" t="s">
        <v>451</v>
      </c>
      <c r="AJ51" s="93" t="s">
        <v>600</v>
      </c>
      <c r="AK51" s="93" t="s">
        <v>451</v>
      </c>
      <c r="AL51" s="93" t="s">
        <v>600</v>
      </c>
      <c r="AM51" s="93" t="s">
        <v>451</v>
      </c>
      <c r="AN51" s="93" t="s">
        <v>600</v>
      </c>
      <c r="AO51" s="93" t="s">
        <v>451</v>
      </c>
      <c r="AP51" s="93" t="s">
        <v>600</v>
      </c>
      <c r="AQ51" s="93" t="s">
        <v>451</v>
      </c>
      <c r="AR51" s="93" t="s">
        <v>600</v>
      </c>
      <c r="AS51" s="93" t="s">
        <v>451</v>
      </c>
      <c r="AT51" s="93" t="s">
        <v>600</v>
      </c>
      <c r="AU51" s="93" t="s">
        <v>451</v>
      </c>
      <c r="AV51" s="93" t="s">
        <v>600</v>
      </c>
      <c r="AW51" s="93" t="s">
        <v>600</v>
      </c>
      <c r="AX51" s="39"/>
      <c r="AY51" s="40"/>
    </row>
    <row r="52" spans="1:54" s="45" customFormat="1" ht="30" x14ac:dyDescent="0.25">
      <c r="A52" s="77" t="s">
        <v>317</v>
      </c>
      <c r="B52" s="77" t="s">
        <v>307</v>
      </c>
      <c r="C52" s="93" t="s">
        <v>600</v>
      </c>
      <c r="D52" s="93" t="s">
        <v>600</v>
      </c>
      <c r="E52" s="93" t="s">
        <v>600</v>
      </c>
      <c r="F52" s="93" t="s">
        <v>600</v>
      </c>
      <c r="G52" s="93" t="s">
        <v>600</v>
      </c>
      <c r="H52" s="93" t="s">
        <v>600</v>
      </c>
      <c r="I52" s="93" t="s">
        <v>451</v>
      </c>
      <c r="J52" s="93" t="s">
        <v>600</v>
      </c>
      <c r="K52" s="93" t="s">
        <v>451</v>
      </c>
      <c r="L52" s="93" t="s">
        <v>600</v>
      </c>
      <c r="M52" s="93" t="s">
        <v>451</v>
      </c>
      <c r="N52" s="93" t="s">
        <v>600</v>
      </c>
      <c r="O52" s="93" t="s">
        <v>451</v>
      </c>
      <c r="P52" s="93" t="s">
        <v>600</v>
      </c>
      <c r="Q52" s="93" t="s">
        <v>451</v>
      </c>
      <c r="R52" s="93" t="s">
        <v>600</v>
      </c>
      <c r="S52" s="93" t="s">
        <v>451</v>
      </c>
      <c r="T52" s="93" t="s">
        <v>600</v>
      </c>
      <c r="U52" s="93" t="s">
        <v>451</v>
      </c>
      <c r="V52" s="93" t="s">
        <v>600</v>
      </c>
      <c r="W52" s="93" t="s">
        <v>451</v>
      </c>
      <c r="X52" s="93" t="s">
        <v>600</v>
      </c>
      <c r="Y52" s="93" t="s">
        <v>451</v>
      </c>
      <c r="Z52" s="93" t="s">
        <v>600</v>
      </c>
      <c r="AA52" s="93" t="s">
        <v>451</v>
      </c>
      <c r="AB52" s="93" t="s">
        <v>600</v>
      </c>
      <c r="AC52" s="93" t="s">
        <v>451</v>
      </c>
      <c r="AD52" s="93" t="s">
        <v>600</v>
      </c>
      <c r="AE52" s="93" t="s">
        <v>451</v>
      </c>
      <c r="AF52" s="93" t="s">
        <v>600</v>
      </c>
      <c r="AG52" s="93" t="s">
        <v>451</v>
      </c>
      <c r="AH52" s="93" t="s">
        <v>600</v>
      </c>
      <c r="AI52" s="93" t="s">
        <v>451</v>
      </c>
      <c r="AJ52" s="93" t="s">
        <v>600</v>
      </c>
      <c r="AK52" s="93" t="s">
        <v>451</v>
      </c>
      <c r="AL52" s="93" t="s">
        <v>600</v>
      </c>
      <c r="AM52" s="93" t="s">
        <v>451</v>
      </c>
      <c r="AN52" s="93" t="s">
        <v>600</v>
      </c>
      <c r="AO52" s="93" t="s">
        <v>451</v>
      </c>
      <c r="AP52" s="93" t="s">
        <v>600</v>
      </c>
      <c r="AQ52" s="93" t="s">
        <v>451</v>
      </c>
      <c r="AR52" s="93" t="s">
        <v>600</v>
      </c>
      <c r="AS52" s="93" t="s">
        <v>451</v>
      </c>
      <c r="AT52" s="93" t="s">
        <v>600</v>
      </c>
      <c r="AU52" s="93" t="s">
        <v>451</v>
      </c>
      <c r="AV52" s="93" t="s">
        <v>600</v>
      </c>
      <c r="AW52" s="93" t="s">
        <v>600</v>
      </c>
      <c r="AX52" s="44"/>
      <c r="AY52" s="44"/>
    </row>
    <row r="53" spans="1:54" ht="47.25" x14ac:dyDescent="0.25">
      <c r="A53" s="77" t="s">
        <v>318</v>
      </c>
      <c r="B53" s="77" t="s">
        <v>309</v>
      </c>
      <c r="C53" s="93" t="s">
        <v>600</v>
      </c>
      <c r="D53" s="93" t="s">
        <v>600</v>
      </c>
      <c r="E53" s="93" t="s">
        <v>600</v>
      </c>
      <c r="F53" s="93" t="s">
        <v>600</v>
      </c>
      <c r="G53" s="93" t="s">
        <v>600</v>
      </c>
      <c r="H53" s="93" t="s">
        <v>600</v>
      </c>
      <c r="I53" s="93" t="s">
        <v>451</v>
      </c>
      <c r="J53" s="93" t="s">
        <v>600</v>
      </c>
      <c r="K53" s="93" t="s">
        <v>451</v>
      </c>
      <c r="L53" s="93" t="s">
        <v>600</v>
      </c>
      <c r="M53" s="93" t="s">
        <v>451</v>
      </c>
      <c r="N53" s="93" t="s">
        <v>600</v>
      </c>
      <c r="O53" s="93" t="s">
        <v>451</v>
      </c>
      <c r="P53" s="93" t="s">
        <v>600</v>
      </c>
      <c r="Q53" s="93" t="s">
        <v>451</v>
      </c>
      <c r="R53" s="93" t="s">
        <v>600</v>
      </c>
      <c r="S53" s="93" t="s">
        <v>451</v>
      </c>
      <c r="T53" s="93" t="s">
        <v>600</v>
      </c>
      <c r="U53" s="93" t="s">
        <v>451</v>
      </c>
      <c r="V53" s="93" t="s">
        <v>600</v>
      </c>
      <c r="W53" s="93" t="s">
        <v>451</v>
      </c>
      <c r="X53" s="93" t="s">
        <v>600</v>
      </c>
      <c r="Y53" s="93" t="s">
        <v>451</v>
      </c>
      <c r="Z53" s="93" t="s">
        <v>600</v>
      </c>
      <c r="AA53" s="93" t="s">
        <v>451</v>
      </c>
      <c r="AB53" s="93" t="s">
        <v>600</v>
      </c>
      <c r="AC53" s="93" t="s">
        <v>451</v>
      </c>
      <c r="AD53" s="93" t="s">
        <v>600</v>
      </c>
      <c r="AE53" s="93" t="s">
        <v>451</v>
      </c>
      <c r="AF53" s="93" t="s">
        <v>600</v>
      </c>
      <c r="AG53" s="93" t="s">
        <v>451</v>
      </c>
      <c r="AH53" s="93" t="s">
        <v>600</v>
      </c>
      <c r="AI53" s="93" t="s">
        <v>451</v>
      </c>
      <c r="AJ53" s="93" t="s">
        <v>600</v>
      </c>
      <c r="AK53" s="93" t="s">
        <v>451</v>
      </c>
      <c r="AL53" s="93" t="s">
        <v>600</v>
      </c>
      <c r="AM53" s="93" t="s">
        <v>451</v>
      </c>
      <c r="AN53" s="93" t="s">
        <v>600</v>
      </c>
      <c r="AO53" s="93" t="s">
        <v>451</v>
      </c>
      <c r="AP53" s="93" t="s">
        <v>600</v>
      </c>
      <c r="AQ53" s="93" t="s">
        <v>451</v>
      </c>
      <c r="AR53" s="93" t="s">
        <v>600</v>
      </c>
      <c r="AS53" s="93" t="s">
        <v>451</v>
      </c>
      <c r="AT53" s="93" t="s">
        <v>600</v>
      </c>
      <c r="AU53" s="93" t="s">
        <v>451</v>
      </c>
      <c r="AV53" s="93" t="s">
        <v>600</v>
      </c>
      <c r="AW53" s="93" t="s">
        <v>600</v>
      </c>
      <c r="AX53" s="39" t="s">
        <v>465</v>
      </c>
      <c r="AY53" s="40">
        <f>AW53-AW60</f>
        <v>-6.0181136500000001</v>
      </c>
      <c r="AZ53" s="35" t="str">
        <f>CONCATENATE(AY53,AX53,B53)</f>
        <v>-6,01811365 кабельных линий электропередачи, км</v>
      </c>
      <c r="BA53" s="35" t="str">
        <f>CONCATENATE(AZ53,BB53,AZ54,BB53,AZ55,BB53,AZ56,BB53,AZ57)</f>
        <v>-6,01811365 кабельных линий электропередачи, км
17 шт./комплекты
0 га.
0 т.у.
0 протяженность, км</v>
      </c>
      <c r="BB53" s="47" t="s">
        <v>466</v>
      </c>
    </row>
    <row r="54" spans="1:54" x14ac:dyDescent="0.25">
      <c r="A54" s="77" t="s">
        <v>319</v>
      </c>
      <c r="B54" s="77" t="s">
        <v>478</v>
      </c>
      <c r="C54" s="93" t="s">
        <v>614</v>
      </c>
      <c r="D54" s="93" t="s">
        <v>614</v>
      </c>
      <c r="E54" s="93" t="s">
        <v>614</v>
      </c>
      <c r="F54" s="93" t="s">
        <v>615</v>
      </c>
      <c r="G54" s="93" t="s">
        <v>600</v>
      </c>
      <c r="H54" s="93" t="s">
        <v>600</v>
      </c>
      <c r="I54" s="93" t="s">
        <v>451</v>
      </c>
      <c r="J54" s="93" t="s">
        <v>600</v>
      </c>
      <c r="K54" s="93" t="s">
        <v>451</v>
      </c>
      <c r="L54" s="93" t="s">
        <v>600</v>
      </c>
      <c r="M54" s="93" t="s">
        <v>451</v>
      </c>
      <c r="N54" s="93" t="s">
        <v>600</v>
      </c>
      <c r="O54" s="93" t="s">
        <v>451</v>
      </c>
      <c r="P54" s="93" t="s">
        <v>600</v>
      </c>
      <c r="Q54" s="93" t="s">
        <v>451</v>
      </c>
      <c r="R54" s="93" t="s">
        <v>600</v>
      </c>
      <c r="S54" s="93" t="s">
        <v>451</v>
      </c>
      <c r="T54" s="93" t="s">
        <v>616</v>
      </c>
      <c r="U54" s="93" t="s">
        <v>544</v>
      </c>
      <c r="V54" s="93" t="s">
        <v>616</v>
      </c>
      <c r="W54" s="93" t="s">
        <v>544</v>
      </c>
      <c r="X54" s="93" t="s">
        <v>600</v>
      </c>
      <c r="Y54" s="93" t="s">
        <v>451</v>
      </c>
      <c r="Z54" s="93" t="s">
        <v>600</v>
      </c>
      <c r="AA54" s="93" t="s">
        <v>451</v>
      </c>
      <c r="AB54" s="93" t="s">
        <v>600</v>
      </c>
      <c r="AC54" s="93" t="s">
        <v>451</v>
      </c>
      <c r="AD54" s="93" t="s">
        <v>600</v>
      </c>
      <c r="AE54" s="93" t="s">
        <v>451</v>
      </c>
      <c r="AF54" s="93" t="s">
        <v>617</v>
      </c>
      <c r="AG54" s="93" t="s">
        <v>544</v>
      </c>
      <c r="AH54" s="93" t="s">
        <v>617</v>
      </c>
      <c r="AI54" s="93" t="s">
        <v>544</v>
      </c>
      <c r="AJ54" s="93" t="s">
        <v>618</v>
      </c>
      <c r="AK54" s="93" t="s">
        <v>544</v>
      </c>
      <c r="AL54" s="93" t="s">
        <v>618</v>
      </c>
      <c r="AM54" s="93" t="s">
        <v>544</v>
      </c>
      <c r="AN54" s="93" t="s">
        <v>619</v>
      </c>
      <c r="AO54" s="93" t="s">
        <v>544</v>
      </c>
      <c r="AP54" s="93" t="s">
        <v>619</v>
      </c>
      <c r="AQ54" s="93" t="s">
        <v>544</v>
      </c>
      <c r="AR54" s="93" t="s">
        <v>618</v>
      </c>
      <c r="AS54" s="93" t="s">
        <v>544</v>
      </c>
      <c r="AT54" s="93" t="s">
        <v>618</v>
      </c>
      <c r="AU54" s="93" t="s">
        <v>544</v>
      </c>
      <c r="AV54" s="93" t="s">
        <v>614</v>
      </c>
      <c r="AW54" s="93" t="s">
        <v>614</v>
      </c>
      <c r="AX54" s="39" t="s">
        <v>465</v>
      </c>
      <c r="AY54" s="40">
        <f t="shared" ref="AY54:AY57" si="0">AW54-AW61</f>
        <v>17</v>
      </c>
      <c r="AZ54" s="35" t="str">
        <f t="shared" ref="AZ54:AZ57" si="1">CONCATENATE(AY54,AX54,B54)</f>
        <v>17 шт./комплекты</v>
      </c>
    </row>
    <row r="55" spans="1:54" x14ac:dyDescent="0.25">
      <c r="A55" s="77" t="s">
        <v>487</v>
      </c>
      <c r="B55" s="77" t="s">
        <v>480</v>
      </c>
      <c r="C55" s="93" t="s">
        <v>600</v>
      </c>
      <c r="D55" s="93" t="s">
        <v>600</v>
      </c>
      <c r="E55" s="93" t="s">
        <v>600</v>
      </c>
      <c r="F55" s="93" t="s">
        <v>600</v>
      </c>
      <c r="G55" s="93" t="s">
        <v>600</v>
      </c>
      <c r="H55" s="93" t="s">
        <v>600</v>
      </c>
      <c r="I55" s="93" t="s">
        <v>451</v>
      </c>
      <c r="J55" s="93" t="s">
        <v>600</v>
      </c>
      <c r="K55" s="93" t="s">
        <v>451</v>
      </c>
      <c r="L55" s="93" t="s">
        <v>600</v>
      </c>
      <c r="M55" s="93" t="s">
        <v>451</v>
      </c>
      <c r="N55" s="93" t="s">
        <v>600</v>
      </c>
      <c r="O55" s="93" t="s">
        <v>451</v>
      </c>
      <c r="P55" s="93" t="s">
        <v>600</v>
      </c>
      <c r="Q55" s="93" t="s">
        <v>451</v>
      </c>
      <c r="R55" s="93" t="s">
        <v>600</v>
      </c>
      <c r="S55" s="93" t="s">
        <v>451</v>
      </c>
      <c r="T55" s="93" t="s">
        <v>600</v>
      </c>
      <c r="U55" s="93" t="s">
        <v>451</v>
      </c>
      <c r="V55" s="93" t="s">
        <v>600</v>
      </c>
      <c r="W55" s="93" t="s">
        <v>451</v>
      </c>
      <c r="X55" s="93" t="s">
        <v>600</v>
      </c>
      <c r="Y55" s="93" t="s">
        <v>451</v>
      </c>
      <c r="Z55" s="93" t="s">
        <v>600</v>
      </c>
      <c r="AA55" s="93" t="s">
        <v>451</v>
      </c>
      <c r="AB55" s="93" t="s">
        <v>600</v>
      </c>
      <c r="AC55" s="93" t="s">
        <v>451</v>
      </c>
      <c r="AD55" s="93" t="s">
        <v>600</v>
      </c>
      <c r="AE55" s="93" t="s">
        <v>451</v>
      </c>
      <c r="AF55" s="93" t="s">
        <v>600</v>
      </c>
      <c r="AG55" s="93" t="s">
        <v>451</v>
      </c>
      <c r="AH55" s="93" t="s">
        <v>600</v>
      </c>
      <c r="AI55" s="93" t="s">
        <v>451</v>
      </c>
      <c r="AJ55" s="93" t="s">
        <v>600</v>
      </c>
      <c r="AK55" s="93" t="s">
        <v>451</v>
      </c>
      <c r="AL55" s="93" t="s">
        <v>600</v>
      </c>
      <c r="AM55" s="93" t="s">
        <v>451</v>
      </c>
      <c r="AN55" s="93" t="s">
        <v>600</v>
      </c>
      <c r="AO55" s="93" t="s">
        <v>451</v>
      </c>
      <c r="AP55" s="93" t="s">
        <v>600</v>
      </c>
      <c r="AQ55" s="93" t="s">
        <v>451</v>
      </c>
      <c r="AR55" s="93" t="s">
        <v>600</v>
      </c>
      <c r="AS55" s="93" t="s">
        <v>451</v>
      </c>
      <c r="AT55" s="93" t="s">
        <v>600</v>
      </c>
      <c r="AU55" s="93" t="s">
        <v>451</v>
      </c>
      <c r="AV55" s="93" t="s">
        <v>600</v>
      </c>
      <c r="AW55" s="93" t="s">
        <v>600</v>
      </c>
      <c r="AX55" s="39" t="s">
        <v>465</v>
      </c>
      <c r="AY55" s="40">
        <f t="shared" si="0"/>
        <v>0</v>
      </c>
      <c r="AZ55" s="35" t="str">
        <f t="shared" si="1"/>
        <v>0 га.</v>
      </c>
    </row>
    <row r="56" spans="1:54" x14ac:dyDescent="0.25">
      <c r="A56" s="77" t="s">
        <v>488</v>
      </c>
      <c r="B56" s="77" t="s">
        <v>482</v>
      </c>
      <c r="C56" s="93" t="s">
        <v>600</v>
      </c>
      <c r="D56" s="93" t="s">
        <v>600</v>
      </c>
      <c r="E56" s="93" t="s">
        <v>600</v>
      </c>
      <c r="F56" s="93" t="s">
        <v>600</v>
      </c>
      <c r="G56" s="93" t="s">
        <v>600</v>
      </c>
      <c r="H56" s="93" t="s">
        <v>600</v>
      </c>
      <c r="I56" s="93" t="s">
        <v>451</v>
      </c>
      <c r="J56" s="93" t="s">
        <v>600</v>
      </c>
      <c r="K56" s="93" t="s">
        <v>451</v>
      </c>
      <c r="L56" s="93" t="s">
        <v>600</v>
      </c>
      <c r="M56" s="93" t="s">
        <v>451</v>
      </c>
      <c r="N56" s="93" t="s">
        <v>600</v>
      </c>
      <c r="O56" s="93" t="s">
        <v>451</v>
      </c>
      <c r="P56" s="93" t="s">
        <v>600</v>
      </c>
      <c r="Q56" s="93" t="s">
        <v>451</v>
      </c>
      <c r="R56" s="93" t="s">
        <v>600</v>
      </c>
      <c r="S56" s="93" t="s">
        <v>451</v>
      </c>
      <c r="T56" s="93" t="s">
        <v>600</v>
      </c>
      <c r="U56" s="93" t="s">
        <v>451</v>
      </c>
      <c r="V56" s="93" t="s">
        <v>600</v>
      </c>
      <c r="W56" s="93" t="s">
        <v>451</v>
      </c>
      <c r="X56" s="93" t="s">
        <v>600</v>
      </c>
      <c r="Y56" s="93" t="s">
        <v>451</v>
      </c>
      <c r="Z56" s="93" t="s">
        <v>600</v>
      </c>
      <c r="AA56" s="93" t="s">
        <v>451</v>
      </c>
      <c r="AB56" s="93" t="s">
        <v>600</v>
      </c>
      <c r="AC56" s="93" t="s">
        <v>451</v>
      </c>
      <c r="AD56" s="93" t="s">
        <v>600</v>
      </c>
      <c r="AE56" s="93" t="s">
        <v>451</v>
      </c>
      <c r="AF56" s="93" t="s">
        <v>600</v>
      </c>
      <c r="AG56" s="93" t="s">
        <v>451</v>
      </c>
      <c r="AH56" s="93" t="s">
        <v>600</v>
      </c>
      <c r="AI56" s="93" t="s">
        <v>451</v>
      </c>
      <c r="AJ56" s="93" t="s">
        <v>600</v>
      </c>
      <c r="AK56" s="93" t="s">
        <v>451</v>
      </c>
      <c r="AL56" s="93" t="s">
        <v>600</v>
      </c>
      <c r="AM56" s="93" t="s">
        <v>451</v>
      </c>
      <c r="AN56" s="93" t="s">
        <v>600</v>
      </c>
      <c r="AO56" s="93" t="s">
        <v>451</v>
      </c>
      <c r="AP56" s="93" t="s">
        <v>600</v>
      </c>
      <c r="AQ56" s="93" t="s">
        <v>451</v>
      </c>
      <c r="AR56" s="93" t="s">
        <v>600</v>
      </c>
      <c r="AS56" s="93" t="s">
        <v>451</v>
      </c>
      <c r="AT56" s="93" t="s">
        <v>600</v>
      </c>
      <c r="AU56" s="93" t="s">
        <v>451</v>
      </c>
      <c r="AV56" s="93" t="s">
        <v>600</v>
      </c>
      <c r="AW56" s="93" t="s">
        <v>600</v>
      </c>
      <c r="AX56" s="39" t="s">
        <v>465</v>
      </c>
      <c r="AY56" s="40">
        <f t="shared" si="0"/>
        <v>0</v>
      </c>
      <c r="AZ56" s="35" t="str">
        <f t="shared" si="1"/>
        <v>0 т.у.</v>
      </c>
    </row>
    <row r="57" spans="1:54" x14ac:dyDescent="0.25">
      <c r="A57" s="77" t="s">
        <v>489</v>
      </c>
      <c r="B57" s="77" t="s">
        <v>484</v>
      </c>
      <c r="C57" s="93" t="s">
        <v>600</v>
      </c>
      <c r="D57" s="93" t="s">
        <v>600</v>
      </c>
      <c r="E57" s="93" t="s">
        <v>600</v>
      </c>
      <c r="F57" s="93" t="s">
        <v>600</v>
      </c>
      <c r="G57" s="93" t="s">
        <v>600</v>
      </c>
      <c r="H57" s="93" t="s">
        <v>600</v>
      </c>
      <c r="I57" s="93" t="s">
        <v>451</v>
      </c>
      <c r="J57" s="93" t="s">
        <v>600</v>
      </c>
      <c r="K57" s="93" t="s">
        <v>451</v>
      </c>
      <c r="L57" s="93" t="s">
        <v>600</v>
      </c>
      <c r="M57" s="93" t="s">
        <v>451</v>
      </c>
      <c r="N57" s="93" t="s">
        <v>600</v>
      </c>
      <c r="O57" s="93" t="s">
        <v>451</v>
      </c>
      <c r="P57" s="93" t="s">
        <v>600</v>
      </c>
      <c r="Q57" s="93" t="s">
        <v>451</v>
      </c>
      <c r="R57" s="93" t="s">
        <v>600</v>
      </c>
      <c r="S57" s="93" t="s">
        <v>451</v>
      </c>
      <c r="T57" s="93" t="s">
        <v>600</v>
      </c>
      <c r="U57" s="93" t="s">
        <v>451</v>
      </c>
      <c r="V57" s="93" t="s">
        <v>600</v>
      </c>
      <c r="W57" s="93" t="s">
        <v>451</v>
      </c>
      <c r="X57" s="93" t="s">
        <v>600</v>
      </c>
      <c r="Y57" s="93" t="s">
        <v>451</v>
      </c>
      <c r="Z57" s="93" t="s">
        <v>600</v>
      </c>
      <c r="AA57" s="93" t="s">
        <v>451</v>
      </c>
      <c r="AB57" s="93" t="s">
        <v>600</v>
      </c>
      <c r="AC57" s="93" t="s">
        <v>451</v>
      </c>
      <c r="AD57" s="93" t="s">
        <v>600</v>
      </c>
      <c r="AE57" s="93" t="s">
        <v>451</v>
      </c>
      <c r="AF57" s="93" t="s">
        <v>600</v>
      </c>
      <c r="AG57" s="93" t="s">
        <v>451</v>
      </c>
      <c r="AH57" s="93" t="s">
        <v>600</v>
      </c>
      <c r="AI57" s="93" t="s">
        <v>451</v>
      </c>
      <c r="AJ57" s="93" t="s">
        <v>600</v>
      </c>
      <c r="AK57" s="93" t="s">
        <v>451</v>
      </c>
      <c r="AL57" s="93" t="s">
        <v>600</v>
      </c>
      <c r="AM57" s="93" t="s">
        <v>451</v>
      </c>
      <c r="AN57" s="93" t="s">
        <v>600</v>
      </c>
      <c r="AO57" s="93" t="s">
        <v>451</v>
      </c>
      <c r="AP57" s="93" t="s">
        <v>600</v>
      </c>
      <c r="AQ57" s="93" t="s">
        <v>451</v>
      </c>
      <c r="AR57" s="93" t="s">
        <v>600</v>
      </c>
      <c r="AS57" s="93" t="s">
        <v>451</v>
      </c>
      <c r="AT57" s="93" t="s">
        <v>600</v>
      </c>
      <c r="AU57" s="93" t="s">
        <v>451</v>
      </c>
      <c r="AV57" s="93" t="s">
        <v>600</v>
      </c>
      <c r="AW57" s="93" t="s">
        <v>600</v>
      </c>
      <c r="AX57" s="39" t="s">
        <v>465</v>
      </c>
      <c r="AY57" s="40">
        <f t="shared" si="0"/>
        <v>0</v>
      </c>
      <c r="AZ57" s="35" t="str">
        <f t="shared" si="1"/>
        <v>0 протяженность, км</v>
      </c>
    </row>
    <row r="58" spans="1:54" ht="36.75" customHeight="1" x14ac:dyDescent="0.25">
      <c r="A58" s="77" t="s">
        <v>490</v>
      </c>
      <c r="B58" s="77" t="s">
        <v>486</v>
      </c>
      <c r="C58" s="93" t="s">
        <v>600</v>
      </c>
      <c r="D58" s="93" t="s">
        <v>600</v>
      </c>
      <c r="E58" s="93" t="s">
        <v>600</v>
      </c>
      <c r="F58" s="93" t="s">
        <v>600</v>
      </c>
      <c r="G58" s="93" t="s">
        <v>600</v>
      </c>
      <c r="H58" s="93" t="s">
        <v>600</v>
      </c>
      <c r="I58" s="93" t="s">
        <v>451</v>
      </c>
      <c r="J58" s="93" t="s">
        <v>600</v>
      </c>
      <c r="K58" s="93" t="s">
        <v>451</v>
      </c>
      <c r="L58" s="93" t="s">
        <v>600</v>
      </c>
      <c r="M58" s="93" t="s">
        <v>451</v>
      </c>
      <c r="N58" s="93" t="s">
        <v>600</v>
      </c>
      <c r="O58" s="93" t="s">
        <v>451</v>
      </c>
      <c r="P58" s="93" t="s">
        <v>600</v>
      </c>
      <c r="Q58" s="93" t="s">
        <v>451</v>
      </c>
      <c r="R58" s="93" t="s">
        <v>600</v>
      </c>
      <c r="S58" s="93" t="s">
        <v>451</v>
      </c>
      <c r="T58" s="93" t="s">
        <v>600</v>
      </c>
      <c r="U58" s="93" t="s">
        <v>451</v>
      </c>
      <c r="V58" s="93" t="s">
        <v>600</v>
      </c>
      <c r="W58" s="93" t="s">
        <v>451</v>
      </c>
      <c r="X58" s="93" t="s">
        <v>600</v>
      </c>
      <c r="Y58" s="93" t="s">
        <v>451</v>
      </c>
      <c r="Z58" s="93" t="s">
        <v>600</v>
      </c>
      <c r="AA58" s="93" t="s">
        <v>451</v>
      </c>
      <c r="AB58" s="93" t="s">
        <v>600</v>
      </c>
      <c r="AC58" s="93" t="s">
        <v>451</v>
      </c>
      <c r="AD58" s="93" t="s">
        <v>600</v>
      </c>
      <c r="AE58" s="93" t="s">
        <v>451</v>
      </c>
      <c r="AF58" s="93" t="s">
        <v>600</v>
      </c>
      <c r="AG58" s="93" t="s">
        <v>451</v>
      </c>
      <c r="AH58" s="93" t="s">
        <v>600</v>
      </c>
      <c r="AI58" s="93" t="s">
        <v>451</v>
      </c>
      <c r="AJ58" s="93" t="s">
        <v>600</v>
      </c>
      <c r="AK58" s="93" t="s">
        <v>451</v>
      </c>
      <c r="AL58" s="93" t="s">
        <v>600</v>
      </c>
      <c r="AM58" s="93" t="s">
        <v>451</v>
      </c>
      <c r="AN58" s="93" t="s">
        <v>600</v>
      </c>
      <c r="AO58" s="93" t="s">
        <v>451</v>
      </c>
      <c r="AP58" s="93" t="s">
        <v>600</v>
      </c>
      <c r="AQ58" s="93" t="s">
        <v>451</v>
      </c>
      <c r="AR58" s="93" t="s">
        <v>600</v>
      </c>
      <c r="AS58" s="93" t="s">
        <v>451</v>
      </c>
      <c r="AT58" s="93" t="s">
        <v>600</v>
      </c>
      <c r="AU58" s="93" t="s">
        <v>451</v>
      </c>
      <c r="AV58" s="93" t="s">
        <v>600</v>
      </c>
      <c r="AW58" s="93" t="s">
        <v>600</v>
      </c>
      <c r="AX58" s="39"/>
      <c r="AY58" s="40"/>
    </row>
    <row r="59" spans="1:54" ht="28.5" x14ac:dyDescent="0.25">
      <c r="A59" s="77" t="s">
        <v>560</v>
      </c>
      <c r="B59" s="75" t="s">
        <v>320</v>
      </c>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39"/>
      <c r="AY59" s="40"/>
    </row>
    <row r="60" spans="1:54" x14ac:dyDescent="0.25">
      <c r="A60" s="77" t="s">
        <v>321</v>
      </c>
      <c r="B60" s="77" t="s">
        <v>322</v>
      </c>
      <c r="C60" s="93" t="s">
        <v>607</v>
      </c>
      <c r="D60" s="93" t="s">
        <v>607</v>
      </c>
      <c r="E60" s="93" t="s">
        <v>607</v>
      </c>
      <c r="F60" s="93" t="s">
        <v>620</v>
      </c>
      <c r="G60" s="93" t="s">
        <v>600</v>
      </c>
      <c r="H60" s="93" t="s">
        <v>600</v>
      </c>
      <c r="I60" s="93" t="s">
        <v>451</v>
      </c>
      <c r="J60" s="93" t="s">
        <v>600</v>
      </c>
      <c r="K60" s="93" t="s">
        <v>451</v>
      </c>
      <c r="L60" s="93" t="s">
        <v>600</v>
      </c>
      <c r="M60" s="93" t="s">
        <v>451</v>
      </c>
      <c r="N60" s="93" t="s">
        <v>600</v>
      </c>
      <c r="O60" s="93" t="s">
        <v>451</v>
      </c>
      <c r="P60" s="93" t="s">
        <v>600</v>
      </c>
      <c r="Q60" s="93" t="s">
        <v>451</v>
      </c>
      <c r="R60" s="93" t="s">
        <v>600</v>
      </c>
      <c r="S60" s="93" t="s">
        <v>451</v>
      </c>
      <c r="T60" s="93" t="s">
        <v>608</v>
      </c>
      <c r="U60" s="93" t="s">
        <v>621</v>
      </c>
      <c r="V60" s="93" t="s">
        <v>609</v>
      </c>
      <c r="W60" s="93" t="s">
        <v>544</v>
      </c>
      <c r="X60" s="93" t="s">
        <v>600</v>
      </c>
      <c r="Y60" s="93" t="s">
        <v>451</v>
      </c>
      <c r="Z60" s="93" t="s">
        <v>600</v>
      </c>
      <c r="AA60" s="93" t="s">
        <v>451</v>
      </c>
      <c r="AB60" s="93" t="s">
        <v>600</v>
      </c>
      <c r="AC60" s="93" t="s">
        <v>451</v>
      </c>
      <c r="AD60" s="93" t="s">
        <v>600</v>
      </c>
      <c r="AE60" s="93" t="s">
        <v>451</v>
      </c>
      <c r="AF60" s="93" t="s">
        <v>610</v>
      </c>
      <c r="AG60" s="93" t="s">
        <v>544</v>
      </c>
      <c r="AH60" s="93" t="s">
        <v>610</v>
      </c>
      <c r="AI60" s="93" t="s">
        <v>544</v>
      </c>
      <c r="AJ60" s="93" t="s">
        <v>611</v>
      </c>
      <c r="AK60" s="93" t="s">
        <v>544</v>
      </c>
      <c r="AL60" s="93" t="s">
        <v>611</v>
      </c>
      <c r="AM60" s="93" t="s">
        <v>544</v>
      </c>
      <c r="AN60" s="93" t="s">
        <v>612</v>
      </c>
      <c r="AO60" s="93" t="s">
        <v>544</v>
      </c>
      <c r="AP60" s="93" t="s">
        <v>612</v>
      </c>
      <c r="AQ60" s="93" t="s">
        <v>544</v>
      </c>
      <c r="AR60" s="93" t="s">
        <v>613</v>
      </c>
      <c r="AS60" s="93" t="s">
        <v>544</v>
      </c>
      <c r="AT60" s="93" t="s">
        <v>613</v>
      </c>
      <c r="AU60" s="93" t="s">
        <v>544</v>
      </c>
      <c r="AV60" s="93" t="s">
        <v>607</v>
      </c>
      <c r="AW60" s="93" t="s">
        <v>607</v>
      </c>
      <c r="AX60" s="39"/>
      <c r="AY60" s="40"/>
    </row>
    <row r="61" spans="1:54" x14ac:dyDescent="0.25">
      <c r="A61" s="77" t="s">
        <v>323</v>
      </c>
      <c r="B61" s="77" t="s">
        <v>324</v>
      </c>
      <c r="C61" s="93" t="s">
        <v>600</v>
      </c>
      <c r="D61" s="93" t="s">
        <v>600</v>
      </c>
      <c r="E61" s="93" t="s">
        <v>600</v>
      </c>
      <c r="F61" s="93" t="s">
        <v>600</v>
      </c>
      <c r="G61" s="93" t="s">
        <v>600</v>
      </c>
      <c r="H61" s="93" t="s">
        <v>600</v>
      </c>
      <c r="I61" s="93" t="s">
        <v>451</v>
      </c>
      <c r="J61" s="93" t="s">
        <v>600</v>
      </c>
      <c r="K61" s="93" t="s">
        <v>451</v>
      </c>
      <c r="L61" s="93" t="s">
        <v>600</v>
      </c>
      <c r="M61" s="93" t="s">
        <v>451</v>
      </c>
      <c r="N61" s="93" t="s">
        <v>600</v>
      </c>
      <c r="O61" s="93" t="s">
        <v>451</v>
      </c>
      <c r="P61" s="93" t="s">
        <v>600</v>
      </c>
      <c r="Q61" s="93" t="s">
        <v>451</v>
      </c>
      <c r="R61" s="93" t="s">
        <v>600</v>
      </c>
      <c r="S61" s="93" t="s">
        <v>451</v>
      </c>
      <c r="T61" s="93" t="s">
        <v>600</v>
      </c>
      <c r="U61" s="93" t="s">
        <v>451</v>
      </c>
      <c r="V61" s="93" t="s">
        <v>600</v>
      </c>
      <c r="W61" s="93" t="s">
        <v>451</v>
      </c>
      <c r="X61" s="93" t="s">
        <v>600</v>
      </c>
      <c r="Y61" s="93" t="s">
        <v>451</v>
      </c>
      <c r="Z61" s="93" t="s">
        <v>600</v>
      </c>
      <c r="AA61" s="93" t="s">
        <v>451</v>
      </c>
      <c r="AB61" s="93" t="s">
        <v>600</v>
      </c>
      <c r="AC61" s="93" t="s">
        <v>451</v>
      </c>
      <c r="AD61" s="93" t="s">
        <v>600</v>
      </c>
      <c r="AE61" s="93" t="s">
        <v>451</v>
      </c>
      <c r="AF61" s="93" t="s">
        <v>600</v>
      </c>
      <c r="AG61" s="93" t="s">
        <v>451</v>
      </c>
      <c r="AH61" s="93" t="s">
        <v>600</v>
      </c>
      <c r="AI61" s="93" t="s">
        <v>451</v>
      </c>
      <c r="AJ61" s="93" t="s">
        <v>600</v>
      </c>
      <c r="AK61" s="93" t="s">
        <v>451</v>
      </c>
      <c r="AL61" s="93" t="s">
        <v>600</v>
      </c>
      <c r="AM61" s="93" t="s">
        <v>451</v>
      </c>
      <c r="AN61" s="93" t="s">
        <v>600</v>
      </c>
      <c r="AO61" s="93" t="s">
        <v>451</v>
      </c>
      <c r="AP61" s="93" t="s">
        <v>600</v>
      </c>
      <c r="AQ61" s="93" t="s">
        <v>451</v>
      </c>
      <c r="AR61" s="93" t="s">
        <v>600</v>
      </c>
      <c r="AS61" s="93" t="s">
        <v>451</v>
      </c>
      <c r="AT61" s="93" t="s">
        <v>600</v>
      </c>
      <c r="AU61" s="93" t="s">
        <v>451</v>
      </c>
      <c r="AV61" s="93" t="s">
        <v>600</v>
      </c>
      <c r="AW61" s="93" t="s">
        <v>600</v>
      </c>
      <c r="AX61" s="38"/>
      <c r="AY61" s="38"/>
    </row>
    <row r="62" spans="1:54" x14ac:dyDescent="0.25">
      <c r="A62" s="77" t="s">
        <v>325</v>
      </c>
      <c r="B62" s="77" t="s">
        <v>326</v>
      </c>
      <c r="C62" s="93" t="s">
        <v>600</v>
      </c>
      <c r="D62" s="93" t="s">
        <v>600</v>
      </c>
      <c r="E62" s="93" t="s">
        <v>600</v>
      </c>
      <c r="F62" s="93" t="s">
        <v>600</v>
      </c>
      <c r="G62" s="93" t="s">
        <v>600</v>
      </c>
      <c r="H62" s="93" t="s">
        <v>600</v>
      </c>
      <c r="I62" s="93" t="s">
        <v>451</v>
      </c>
      <c r="J62" s="93" t="s">
        <v>600</v>
      </c>
      <c r="K62" s="93" t="s">
        <v>451</v>
      </c>
      <c r="L62" s="93" t="s">
        <v>600</v>
      </c>
      <c r="M62" s="93" t="s">
        <v>451</v>
      </c>
      <c r="N62" s="93" t="s">
        <v>600</v>
      </c>
      <c r="O62" s="93" t="s">
        <v>451</v>
      </c>
      <c r="P62" s="93" t="s">
        <v>600</v>
      </c>
      <c r="Q62" s="93" t="s">
        <v>451</v>
      </c>
      <c r="R62" s="93" t="s">
        <v>600</v>
      </c>
      <c r="S62" s="93" t="s">
        <v>451</v>
      </c>
      <c r="T62" s="93" t="s">
        <v>600</v>
      </c>
      <c r="U62" s="93" t="s">
        <v>451</v>
      </c>
      <c r="V62" s="93" t="s">
        <v>600</v>
      </c>
      <c r="W62" s="93" t="s">
        <v>451</v>
      </c>
      <c r="X62" s="93" t="s">
        <v>600</v>
      </c>
      <c r="Y62" s="93" t="s">
        <v>451</v>
      </c>
      <c r="Z62" s="93" t="s">
        <v>600</v>
      </c>
      <c r="AA62" s="93" t="s">
        <v>451</v>
      </c>
      <c r="AB62" s="93" t="s">
        <v>600</v>
      </c>
      <c r="AC62" s="93" t="s">
        <v>451</v>
      </c>
      <c r="AD62" s="93" t="s">
        <v>600</v>
      </c>
      <c r="AE62" s="93" t="s">
        <v>451</v>
      </c>
      <c r="AF62" s="93" t="s">
        <v>600</v>
      </c>
      <c r="AG62" s="93" t="s">
        <v>451</v>
      </c>
      <c r="AH62" s="93" t="s">
        <v>600</v>
      </c>
      <c r="AI62" s="93" t="s">
        <v>451</v>
      </c>
      <c r="AJ62" s="93" t="s">
        <v>600</v>
      </c>
      <c r="AK62" s="93" t="s">
        <v>451</v>
      </c>
      <c r="AL62" s="93" t="s">
        <v>600</v>
      </c>
      <c r="AM62" s="93" t="s">
        <v>451</v>
      </c>
      <c r="AN62" s="93" t="s">
        <v>600</v>
      </c>
      <c r="AO62" s="93" t="s">
        <v>451</v>
      </c>
      <c r="AP62" s="93" t="s">
        <v>600</v>
      </c>
      <c r="AQ62" s="93" t="s">
        <v>451</v>
      </c>
      <c r="AR62" s="93" t="s">
        <v>600</v>
      </c>
      <c r="AS62" s="93" t="s">
        <v>451</v>
      </c>
      <c r="AT62" s="93" t="s">
        <v>600</v>
      </c>
      <c r="AU62" s="93" t="s">
        <v>451</v>
      </c>
      <c r="AV62" s="93" t="s">
        <v>600</v>
      </c>
      <c r="AW62" s="93" t="s">
        <v>600</v>
      </c>
      <c r="AX62" s="38"/>
      <c r="AY62" s="38"/>
    </row>
    <row r="63" spans="1:54" x14ac:dyDescent="0.25">
      <c r="A63" s="77" t="s">
        <v>327</v>
      </c>
      <c r="B63" s="77" t="s">
        <v>328</v>
      </c>
      <c r="C63" s="93" t="s">
        <v>600</v>
      </c>
      <c r="D63" s="93" t="s">
        <v>600</v>
      </c>
      <c r="E63" s="93" t="s">
        <v>600</v>
      </c>
      <c r="F63" s="93" t="s">
        <v>600</v>
      </c>
      <c r="G63" s="93" t="s">
        <v>600</v>
      </c>
      <c r="H63" s="93" t="s">
        <v>600</v>
      </c>
      <c r="I63" s="93" t="s">
        <v>451</v>
      </c>
      <c r="J63" s="93" t="s">
        <v>600</v>
      </c>
      <c r="K63" s="93" t="s">
        <v>451</v>
      </c>
      <c r="L63" s="93" t="s">
        <v>600</v>
      </c>
      <c r="M63" s="93" t="s">
        <v>451</v>
      </c>
      <c r="N63" s="93" t="s">
        <v>600</v>
      </c>
      <c r="O63" s="93" t="s">
        <v>451</v>
      </c>
      <c r="P63" s="93" t="s">
        <v>600</v>
      </c>
      <c r="Q63" s="93" t="s">
        <v>451</v>
      </c>
      <c r="R63" s="93" t="s">
        <v>600</v>
      </c>
      <c r="S63" s="93" t="s">
        <v>451</v>
      </c>
      <c r="T63" s="93" t="s">
        <v>600</v>
      </c>
      <c r="U63" s="93" t="s">
        <v>451</v>
      </c>
      <c r="V63" s="93" t="s">
        <v>600</v>
      </c>
      <c r="W63" s="93" t="s">
        <v>451</v>
      </c>
      <c r="X63" s="93" t="s">
        <v>600</v>
      </c>
      <c r="Y63" s="93" t="s">
        <v>451</v>
      </c>
      <c r="Z63" s="93" t="s">
        <v>600</v>
      </c>
      <c r="AA63" s="93" t="s">
        <v>451</v>
      </c>
      <c r="AB63" s="93" t="s">
        <v>600</v>
      </c>
      <c r="AC63" s="93" t="s">
        <v>451</v>
      </c>
      <c r="AD63" s="93" t="s">
        <v>600</v>
      </c>
      <c r="AE63" s="93" t="s">
        <v>451</v>
      </c>
      <c r="AF63" s="93" t="s">
        <v>600</v>
      </c>
      <c r="AG63" s="93" t="s">
        <v>451</v>
      </c>
      <c r="AH63" s="93" t="s">
        <v>600</v>
      </c>
      <c r="AI63" s="93" t="s">
        <v>451</v>
      </c>
      <c r="AJ63" s="93" t="s">
        <v>600</v>
      </c>
      <c r="AK63" s="93" t="s">
        <v>451</v>
      </c>
      <c r="AL63" s="93" t="s">
        <v>600</v>
      </c>
      <c r="AM63" s="93" t="s">
        <v>451</v>
      </c>
      <c r="AN63" s="93" t="s">
        <v>600</v>
      </c>
      <c r="AO63" s="93" t="s">
        <v>451</v>
      </c>
      <c r="AP63" s="93" t="s">
        <v>600</v>
      </c>
      <c r="AQ63" s="93" t="s">
        <v>451</v>
      </c>
      <c r="AR63" s="93" t="s">
        <v>600</v>
      </c>
      <c r="AS63" s="93" t="s">
        <v>451</v>
      </c>
      <c r="AT63" s="93" t="s">
        <v>600</v>
      </c>
      <c r="AU63" s="93" t="s">
        <v>451</v>
      </c>
      <c r="AV63" s="93" t="s">
        <v>600</v>
      </c>
      <c r="AW63" s="93" t="s">
        <v>600</v>
      </c>
      <c r="AX63" s="38"/>
      <c r="AY63" s="38"/>
    </row>
    <row r="64" spans="1:54" x14ac:dyDescent="0.25">
      <c r="A64" s="77" t="s">
        <v>329</v>
      </c>
      <c r="B64" s="77" t="s">
        <v>330</v>
      </c>
      <c r="C64" s="93" t="s">
        <v>600</v>
      </c>
      <c r="D64" s="93" t="s">
        <v>600</v>
      </c>
      <c r="E64" s="93" t="s">
        <v>600</v>
      </c>
      <c r="F64" s="93" t="s">
        <v>600</v>
      </c>
      <c r="G64" s="93" t="s">
        <v>600</v>
      </c>
      <c r="H64" s="93" t="s">
        <v>600</v>
      </c>
      <c r="I64" s="93" t="s">
        <v>451</v>
      </c>
      <c r="J64" s="93" t="s">
        <v>600</v>
      </c>
      <c r="K64" s="93" t="s">
        <v>451</v>
      </c>
      <c r="L64" s="93" t="s">
        <v>600</v>
      </c>
      <c r="M64" s="93" t="s">
        <v>451</v>
      </c>
      <c r="N64" s="93" t="s">
        <v>600</v>
      </c>
      <c r="O64" s="93" t="s">
        <v>451</v>
      </c>
      <c r="P64" s="93" t="s">
        <v>600</v>
      </c>
      <c r="Q64" s="93" t="s">
        <v>451</v>
      </c>
      <c r="R64" s="93" t="s">
        <v>600</v>
      </c>
      <c r="S64" s="93" t="s">
        <v>451</v>
      </c>
      <c r="T64" s="93" t="s">
        <v>600</v>
      </c>
      <c r="U64" s="93" t="s">
        <v>451</v>
      </c>
      <c r="V64" s="93" t="s">
        <v>600</v>
      </c>
      <c r="W64" s="93" t="s">
        <v>451</v>
      </c>
      <c r="X64" s="93" t="s">
        <v>600</v>
      </c>
      <c r="Y64" s="93" t="s">
        <v>451</v>
      </c>
      <c r="Z64" s="93" t="s">
        <v>600</v>
      </c>
      <c r="AA64" s="93" t="s">
        <v>451</v>
      </c>
      <c r="AB64" s="93" t="s">
        <v>600</v>
      </c>
      <c r="AC64" s="93" t="s">
        <v>451</v>
      </c>
      <c r="AD64" s="93" t="s">
        <v>600</v>
      </c>
      <c r="AE64" s="93" t="s">
        <v>451</v>
      </c>
      <c r="AF64" s="93" t="s">
        <v>600</v>
      </c>
      <c r="AG64" s="93" t="s">
        <v>451</v>
      </c>
      <c r="AH64" s="93" t="s">
        <v>600</v>
      </c>
      <c r="AI64" s="93" t="s">
        <v>451</v>
      </c>
      <c r="AJ64" s="93" t="s">
        <v>600</v>
      </c>
      <c r="AK64" s="93" t="s">
        <v>451</v>
      </c>
      <c r="AL64" s="93" t="s">
        <v>600</v>
      </c>
      <c r="AM64" s="93" t="s">
        <v>451</v>
      </c>
      <c r="AN64" s="93" t="s">
        <v>600</v>
      </c>
      <c r="AO64" s="93" t="s">
        <v>451</v>
      </c>
      <c r="AP64" s="93" t="s">
        <v>600</v>
      </c>
      <c r="AQ64" s="93" t="s">
        <v>451</v>
      </c>
      <c r="AR64" s="93" t="s">
        <v>600</v>
      </c>
      <c r="AS64" s="93" t="s">
        <v>451</v>
      </c>
      <c r="AT64" s="93" t="s">
        <v>600</v>
      </c>
      <c r="AU64" s="93" t="s">
        <v>451</v>
      </c>
      <c r="AV64" s="93" t="s">
        <v>600</v>
      </c>
      <c r="AW64" s="93" t="s">
        <v>600</v>
      </c>
      <c r="AX64" s="38"/>
      <c r="AY64" s="38"/>
    </row>
    <row r="65" spans="1:66" x14ac:dyDescent="0.25">
      <c r="A65" s="77" t="s">
        <v>331</v>
      </c>
      <c r="B65" s="77" t="s">
        <v>478</v>
      </c>
      <c r="C65" s="93" t="s">
        <v>614</v>
      </c>
      <c r="D65" s="93" t="s">
        <v>614</v>
      </c>
      <c r="E65" s="93" t="s">
        <v>614</v>
      </c>
      <c r="F65" s="93" t="s">
        <v>615</v>
      </c>
      <c r="G65" s="93" t="s">
        <v>600</v>
      </c>
      <c r="H65" s="93" t="s">
        <v>600</v>
      </c>
      <c r="I65" s="93" t="s">
        <v>451</v>
      </c>
      <c r="J65" s="93" t="s">
        <v>600</v>
      </c>
      <c r="K65" s="93" t="s">
        <v>451</v>
      </c>
      <c r="L65" s="93" t="s">
        <v>600</v>
      </c>
      <c r="M65" s="93" t="s">
        <v>451</v>
      </c>
      <c r="N65" s="93" t="s">
        <v>600</v>
      </c>
      <c r="O65" s="93" t="s">
        <v>451</v>
      </c>
      <c r="P65" s="93" t="s">
        <v>600</v>
      </c>
      <c r="Q65" s="93" t="s">
        <v>451</v>
      </c>
      <c r="R65" s="93" t="s">
        <v>600</v>
      </c>
      <c r="S65" s="93" t="s">
        <v>451</v>
      </c>
      <c r="T65" s="93" t="s">
        <v>616</v>
      </c>
      <c r="U65" s="93" t="s">
        <v>544</v>
      </c>
      <c r="V65" s="93" t="s">
        <v>616</v>
      </c>
      <c r="W65" s="93" t="s">
        <v>544</v>
      </c>
      <c r="X65" s="93" t="s">
        <v>600</v>
      </c>
      <c r="Y65" s="93" t="s">
        <v>451</v>
      </c>
      <c r="Z65" s="93" t="s">
        <v>600</v>
      </c>
      <c r="AA65" s="93" t="s">
        <v>451</v>
      </c>
      <c r="AB65" s="93" t="s">
        <v>600</v>
      </c>
      <c r="AC65" s="93" t="s">
        <v>451</v>
      </c>
      <c r="AD65" s="93" t="s">
        <v>600</v>
      </c>
      <c r="AE65" s="93" t="s">
        <v>451</v>
      </c>
      <c r="AF65" s="93" t="s">
        <v>617</v>
      </c>
      <c r="AG65" s="93" t="s">
        <v>544</v>
      </c>
      <c r="AH65" s="93" t="s">
        <v>617</v>
      </c>
      <c r="AI65" s="93" t="s">
        <v>544</v>
      </c>
      <c r="AJ65" s="93" t="s">
        <v>618</v>
      </c>
      <c r="AK65" s="93" t="s">
        <v>544</v>
      </c>
      <c r="AL65" s="93" t="s">
        <v>618</v>
      </c>
      <c r="AM65" s="93" t="s">
        <v>544</v>
      </c>
      <c r="AN65" s="93" t="s">
        <v>619</v>
      </c>
      <c r="AO65" s="93" t="s">
        <v>544</v>
      </c>
      <c r="AP65" s="93" t="s">
        <v>619</v>
      </c>
      <c r="AQ65" s="93" t="s">
        <v>544</v>
      </c>
      <c r="AR65" s="93" t="s">
        <v>618</v>
      </c>
      <c r="AS65" s="93" t="s">
        <v>544</v>
      </c>
      <c r="AT65" s="93" t="s">
        <v>618</v>
      </c>
      <c r="AU65" s="93" t="s">
        <v>544</v>
      </c>
      <c r="AV65" s="93" t="s">
        <v>614</v>
      </c>
      <c r="AW65" s="93" t="s">
        <v>614</v>
      </c>
    </row>
    <row r="66" spans="1:66" ht="54" customHeight="1" x14ac:dyDescent="0.25">
      <c r="A66" s="77" t="s">
        <v>491</v>
      </c>
      <c r="B66" s="77" t="s">
        <v>480</v>
      </c>
      <c r="C66" s="93" t="s">
        <v>600</v>
      </c>
      <c r="D66" s="93" t="s">
        <v>600</v>
      </c>
      <c r="E66" s="93" t="s">
        <v>600</v>
      </c>
      <c r="F66" s="93" t="s">
        <v>600</v>
      </c>
      <c r="G66" s="93" t="s">
        <v>600</v>
      </c>
      <c r="H66" s="93" t="s">
        <v>600</v>
      </c>
      <c r="I66" s="93" t="s">
        <v>451</v>
      </c>
      <c r="J66" s="93" t="s">
        <v>600</v>
      </c>
      <c r="K66" s="93" t="s">
        <v>451</v>
      </c>
      <c r="L66" s="93" t="s">
        <v>600</v>
      </c>
      <c r="M66" s="93" t="s">
        <v>451</v>
      </c>
      <c r="N66" s="93" t="s">
        <v>600</v>
      </c>
      <c r="O66" s="93" t="s">
        <v>451</v>
      </c>
      <c r="P66" s="93" t="s">
        <v>600</v>
      </c>
      <c r="Q66" s="93" t="s">
        <v>451</v>
      </c>
      <c r="R66" s="93" t="s">
        <v>600</v>
      </c>
      <c r="S66" s="93" t="s">
        <v>451</v>
      </c>
      <c r="T66" s="93" t="s">
        <v>600</v>
      </c>
      <c r="U66" s="93" t="s">
        <v>451</v>
      </c>
      <c r="V66" s="93" t="s">
        <v>600</v>
      </c>
      <c r="W66" s="93" t="s">
        <v>451</v>
      </c>
      <c r="X66" s="93" t="s">
        <v>600</v>
      </c>
      <c r="Y66" s="93" t="s">
        <v>451</v>
      </c>
      <c r="Z66" s="93" t="s">
        <v>600</v>
      </c>
      <c r="AA66" s="93" t="s">
        <v>451</v>
      </c>
      <c r="AB66" s="93" t="s">
        <v>600</v>
      </c>
      <c r="AC66" s="93" t="s">
        <v>451</v>
      </c>
      <c r="AD66" s="93" t="s">
        <v>600</v>
      </c>
      <c r="AE66" s="93" t="s">
        <v>451</v>
      </c>
      <c r="AF66" s="93" t="s">
        <v>600</v>
      </c>
      <c r="AG66" s="93" t="s">
        <v>451</v>
      </c>
      <c r="AH66" s="93" t="s">
        <v>600</v>
      </c>
      <c r="AI66" s="93" t="s">
        <v>451</v>
      </c>
      <c r="AJ66" s="93" t="s">
        <v>600</v>
      </c>
      <c r="AK66" s="93" t="s">
        <v>451</v>
      </c>
      <c r="AL66" s="93" t="s">
        <v>600</v>
      </c>
      <c r="AM66" s="93" t="s">
        <v>451</v>
      </c>
      <c r="AN66" s="93" t="s">
        <v>600</v>
      </c>
      <c r="AO66" s="93" t="s">
        <v>451</v>
      </c>
      <c r="AP66" s="93" t="s">
        <v>600</v>
      </c>
      <c r="AQ66" s="93" t="s">
        <v>451</v>
      </c>
      <c r="AR66" s="93" t="s">
        <v>600</v>
      </c>
      <c r="AS66" s="93" t="s">
        <v>451</v>
      </c>
      <c r="AT66" s="93" t="s">
        <v>600</v>
      </c>
      <c r="AU66" s="93" t="s">
        <v>451</v>
      </c>
      <c r="AV66" s="93" t="s">
        <v>600</v>
      </c>
      <c r="AW66" s="93" t="s">
        <v>600</v>
      </c>
    </row>
    <row r="67" spans="1:66" x14ac:dyDescent="0.25">
      <c r="A67" s="77" t="s">
        <v>492</v>
      </c>
      <c r="B67" s="77" t="s">
        <v>482</v>
      </c>
      <c r="C67" s="93" t="s">
        <v>600</v>
      </c>
      <c r="D67" s="93" t="s">
        <v>600</v>
      </c>
      <c r="E67" s="93" t="s">
        <v>600</v>
      </c>
      <c r="F67" s="93" t="s">
        <v>600</v>
      </c>
      <c r="G67" s="93" t="s">
        <v>600</v>
      </c>
      <c r="H67" s="93" t="s">
        <v>600</v>
      </c>
      <c r="I67" s="93" t="s">
        <v>451</v>
      </c>
      <c r="J67" s="93" t="s">
        <v>600</v>
      </c>
      <c r="K67" s="93" t="s">
        <v>451</v>
      </c>
      <c r="L67" s="93" t="s">
        <v>600</v>
      </c>
      <c r="M67" s="93" t="s">
        <v>451</v>
      </c>
      <c r="N67" s="93" t="s">
        <v>600</v>
      </c>
      <c r="O67" s="93" t="s">
        <v>451</v>
      </c>
      <c r="P67" s="93" t="s">
        <v>600</v>
      </c>
      <c r="Q67" s="93" t="s">
        <v>451</v>
      </c>
      <c r="R67" s="93" t="s">
        <v>600</v>
      </c>
      <c r="S67" s="93" t="s">
        <v>451</v>
      </c>
      <c r="T67" s="93" t="s">
        <v>600</v>
      </c>
      <c r="U67" s="93" t="s">
        <v>451</v>
      </c>
      <c r="V67" s="93" t="s">
        <v>600</v>
      </c>
      <c r="W67" s="93" t="s">
        <v>451</v>
      </c>
      <c r="X67" s="93" t="s">
        <v>600</v>
      </c>
      <c r="Y67" s="93" t="s">
        <v>451</v>
      </c>
      <c r="Z67" s="93" t="s">
        <v>600</v>
      </c>
      <c r="AA67" s="93" t="s">
        <v>451</v>
      </c>
      <c r="AB67" s="93" t="s">
        <v>600</v>
      </c>
      <c r="AC67" s="93" t="s">
        <v>451</v>
      </c>
      <c r="AD67" s="93" t="s">
        <v>600</v>
      </c>
      <c r="AE67" s="93" t="s">
        <v>451</v>
      </c>
      <c r="AF67" s="93" t="s">
        <v>600</v>
      </c>
      <c r="AG67" s="93" t="s">
        <v>451</v>
      </c>
      <c r="AH67" s="93" t="s">
        <v>600</v>
      </c>
      <c r="AI67" s="93" t="s">
        <v>451</v>
      </c>
      <c r="AJ67" s="93" t="s">
        <v>600</v>
      </c>
      <c r="AK67" s="93" t="s">
        <v>451</v>
      </c>
      <c r="AL67" s="93" t="s">
        <v>600</v>
      </c>
      <c r="AM67" s="93" t="s">
        <v>451</v>
      </c>
      <c r="AN67" s="93" t="s">
        <v>600</v>
      </c>
      <c r="AO67" s="93" t="s">
        <v>451</v>
      </c>
      <c r="AP67" s="93" t="s">
        <v>600</v>
      </c>
      <c r="AQ67" s="93" t="s">
        <v>451</v>
      </c>
      <c r="AR67" s="93" t="s">
        <v>600</v>
      </c>
      <c r="AS67" s="93" t="s">
        <v>451</v>
      </c>
      <c r="AT67" s="93" t="s">
        <v>600</v>
      </c>
      <c r="AU67" s="93" t="s">
        <v>451</v>
      </c>
      <c r="AV67" s="93" t="s">
        <v>600</v>
      </c>
      <c r="AW67" s="93" t="s">
        <v>600</v>
      </c>
      <c r="AX67" s="32"/>
      <c r="AY67" s="32"/>
      <c r="AZ67" s="32"/>
      <c r="BC67" s="32"/>
      <c r="BD67" s="46"/>
      <c r="BE67" s="32"/>
      <c r="BF67" s="32"/>
      <c r="BG67" s="32"/>
      <c r="BJ67" s="32"/>
      <c r="BK67" s="46"/>
      <c r="BL67" s="32"/>
      <c r="BM67" s="32"/>
      <c r="BN67" s="32"/>
    </row>
    <row r="68" spans="1:66" ht="50.25" customHeight="1" x14ac:dyDescent="0.25">
      <c r="A68" s="77" t="s">
        <v>493</v>
      </c>
      <c r="B68" s="77" t="s">
        <v>484</v>
      </c>
      <c r="C68" s="93" t="s">
        <v>600</v>
      </c>
      <c r="D68" s="93" t="s">
        <v>600</v>
      </c>
      <c r="E68" s="93" t="s">
        <v>600</v>
      </c>
      <c r="F68" s="93" t="s">
        <v>600</v>
      </c>
      <c r="G68" s="93" t="s">
        <v>600</v>
      </c>
      <c r="H68" s="93" t="s">
        <v>600</v>
      </c>
      <c r="I68" s="93" t="s">
        <v>451</v>
      </c>
      <c r="J68" s="93" t="s">
        <v>600</v>
      </c>
      <c r="K68" s="93" t="s">
        <v>451</v>
      </c>
      <c r="L68" s="93" t="s">
        <v>600</v>
      </c>
      <c r="M68" s="93" t="s">
        <v>451</v>
      </c>
      <c r="N68" s="93" t="s">
        <v>600</v>
      </c>
      <c r="O68" s="93" t="s">
        <v>451</v>
      </c>
      <c r="P68" s="93" t="s">
        <v>600</v>
      </c>
      <c r="Q68" s="93" t="s">
        <v>451</v>
      </c>
      <c r="R68" s="93" t="s">
        <v>600</v>
      </c>
      <c r="S68" s="93" t="s">
        <v>451</v>
      </c>
      <c r="T68" s="93" t="s">
        <v>600</v>
      </c>
      <c r="U68" s="93" t="s">
        <v>451</v>
      </c>
      <c r="V68" s="93" t="s">
        <v>600</v>
      </c>
      <c r="W68" s="93" t="s">
        <v>451</v>
      </c>
      <c r="X68" s="93" t="s">
        <v>600</v>
      </c>
      <c r="Y68" s="93" t="s">
        <v>451</v>
      </c>
      <c r="Z68" s="93" t="s">
        <v>600</v>
      </c>
      <c r="AA68" s="93" t="s">
        <v>451</v>
      </c>
      <c r="AB68" s="93" t="s">
        <v>600</v>
      </c>
      <c r="AC68" s="93" t="s">
        <v>451</v>
      </c>
      <c r="AD68" s="93" t="s">
        <v>600</v>
      </c>
      <c r="AE68" s="93" t="s">
        <v>451</v>
      </c>
      <c r="AF68" s="93" t="s">
        <v>600</v>
      </c>
      <c r="AG68" s="93" t="s">
        <v>451</v>
      </c>
      <c r="AH68" s="93" t="s">
        <v>600</v>
      </c>
      <c r="AI68" s="93" t="s">
        <v>451</v>
      </c>
      <c r="AJ68" s="93" t="s">
        <v>600</v>
      </c>
      <c r="AK68" s="93" t="s">
        <v>451</v>
      </c>
      <c r="AL68" s="93" t="s">
        <v>600</v>
      </c>
      <c r="AM68" s="93" t="s">
        <v>451</v>
      </c>
      <c r="AN68" s="93" t="s">
        <v>600</v>
      </c>
      <c r="AO68" s="93" t="s">
        <v>451</v>
      </c>
      <c r="AP68" s="93" t="s">
        <v>600</v>
      </c>
      <c r="AQ68" s="93" t="s">
        <v>451</v>
      </c>
      <c r="AR68" s="93" t="s">
        <v>600</v>
      </c>
      <c r="AS68" s="93" t="s">
        <v>451</v>
      </c>
      <c r="AT68" s="93" t="s">
        <v>600</v>
      </c>
      <c r="AU68" s="93" t="s">
        <v>451</v>
      </c>
      <c r="AV68" s="93" t="s">
        <v>600</v>
      </c>
      <c r="AW68" s="93" t="s">
        <v>600</v>
      </c>
    </row>
    <row r="69" spans="1:66" x14ac:dyDescent="0.25">
      <c r="A69" s="77" t="s">
        <v>494</v>
      </c>
      <c r="B69" s="77" t="s">
        <v>486</v>
      </c>
      <c r="C69" s="93" t="s">
        <v>600</v>
      </c>
      <c r="D69" s="93" t="s">
        <v>600</v>
      </c>
      <c r="E69" s="93" t="s">
        <v>600</v>
      </c>
      <c r="F69" s="93" t="s">
        <v>600</v>
      </c>
      <c r="G69" s="93" t="s">
        <v>600</v>
      </c>
      <c r="H69" s="93" t="s">
        <v>600</v>
      </c>
      <c r="I69" s="93" t="s">
        <v>451</v>
      </c>
      <c r="J69" s="93" t="s">
        <v>600</v>
      </c>
      <c r="K69" s="93" t="s">
        <v>451</v>
      </c>
      <c r="L69" s="93" t="s">
        <v>600</v>
      </c>
      <c r="M69" s="93" t="s">
        <v>451</v>
      </c>
      <c r="N69" s="93" t="s">
        <v>600</v>
      </c>
      <c r="O69" s="93" t="s">
        <v>451</v>
      </c>
      <c r="P69" s="93" t="s">
        <v>600</v>
      </c>
      <c r="Q69" s="93" t="s">
        <v>451</v>
      </c>
      <c r="R69" s="93" t="s">
        <v>600</v>
      </c>
      <c r="S69" s="93" t="s">
        <v>451</v>
      </c>
      <c r="T69" s="93" t="s">
        <v>600</v>
      </c>
      <c r="U69" s="93" t="s">
        <v>451</v>
      </c>
      <c r="V69" s="93" t="s">
        <v>600</v>
      </c>
      <c r="W69" s="93" t="s">
        <v>451</v>
      </c>
      <c r="X69" s="93" t="s">
        <v>600</v>
      </c>
      <c r="Y69" s="93" t="s">
        <v>451</v>
      </c>
      <c r="Z69" s="93" t="s">
        <v>600</v>
      </c>
      <c r="AA69" s="93" t="s">
        <v>451</v>
      </c>
      <c r="AB69" s="93" t="s">
        <v>600</v>
      </c>
      <c r="AC69" s="93" t="s">
        <v>451</v>
      </c>
      <c r="AD69" s="93" t="s">
        <v>600</v>
      </c>
      <c r="AE69" s="93" t="s">
        <v>451</v>
      </c>
      <c r="AF69" s="93" t="s">
        <v>600</v>
      </c>
      <c r="AG69" s="93" t="s">
        <v>451</v>
      </c>
      <c r="AH69" s="93" t="s">
        <v>600</v>
      </c>
      <c r="AI69" s="93" t="s">
        <v>451</v>
      </c>
      <c r="AJ69" s="93" t="s">
        <v>600</v>
      </c>
      <c r="AK69" s="93" t="s">
        <v>451</v>
      </c>
      <c r="AL69" s="93" t="s">
        <v>600</v>
      </c>
      <c r="AM69" s="93" t="s">
        <v>451</v>
      </c>
      <c r="AN69" s="93" t="s">
        <v>600</v>
      </c>
      <c r="AO69" s="93" t="s">
        <v>451</v>
      </c>
      <c r="AP69" s="93" t="s">
        <v>600</v>
      </c>
      <c r="AQ69" s="93" t="s">
        <v>451</v>
      </c>
      <c r="AR69" s="93" t="s">
        <v>600</v>
      </c>
      <c r="AS69" s="93" t="s">
        <v>451</v>
      </c>
      <c r="AT69" s="93" t="s">
        <v>600</v>
      </c>
      <c r="AU69" s="93" t="s">
        <v>451</v>
      </c>
      <c r="AV69" s="93" t="s">
        <v>600</v>
      </c>
      <c r="AW69" s="93" t="s">
        <v>600</v>
      </c>
    </row>
    <row r="70" spans="1:66" ht="36.75" customHeight="1" x14ac:dyDescent="0.25">
      <c r="A70" s="77" t="s">
        <v>561</v>
      </c>
      <c r="B70" s="77" t="s">
        <v>332</v>
      </c>
      <c r="C70" s="93" t="s">
        <v>600</v>
      </c>
      <c r="D70" s="93" t="s">
        <v>600</v>
      </c>
      <c r="E70" s="93" t="s">
        <v>600</v>
      </c>
      <c r="F70" s="93" t="s">
        <v>600</v>
      </c>
      <c r="G70" s="93" t="s">
        <v>600</v>
      </c>
      <c r="H70" s="93" t="s">
        <v>600</v>
      </c>
      <c r="I70" s="93" t="s">
        <v>451</v>
      </c>
      <c r="J70" s="93" t="s">
        <v>600</v>
      </c>
      <c r="K70" s="93" t="s">
        <v>451</v>
      </c>
      <c r="L70" s="93" t="s">
        <v>600</v>
      </c>
      <c r="M70" s="93" t="s">
        <v>451</v>
      </c>
      <c r="N70" s="93" t="s">
        <v>600</v>
      </c>
      <c r="O70" s="93" t="s">
        <v>451</v>
      </c>
      <c r="P70" s="93" t="s">
        <v>600</v>
      </c>
      <c r="Q70" s="93" t="s">
        <v>451</v>
      </c>
      <c r="R70" s="93" t="s">
        <v>600</v>
      </c>
      <c r="S70" s="93" t="s">
        <v>451</v>
      </c>
      <c r="T70" s="93" t="s">
        <v>600</v>
      </c>
      <c r="U70" s="93" t="s">
        <v>451</v>
      </c>
      <c r="V70" s="93" t="s">
        <v>600</v>
      </c>
      <c r="W70" s="93" t="s">
        <v>451</v>
      </c>
      <c r="X70" s="93" t="s">
        <v>600</v>
      </c>
      <c r="Y70" s="93" t="s">
        <v>451</v>
      </c>
      <c r="Z70" s="93" t="s">
        <v>600</v>
      </c>
      <c r="AA70" s="93" t="s">
        <v>451</v>
      </c>
      <c r="AB70" s="93" t="s">
        <v>600</v>
      </c>
      <c r="AC70" s="93" t="s">
        <v>451</v>
      </c>
      <c r="AD70" s="93" t="s">
        <v>600</v>
      </c>
      <c r="AE70" s="93" t="s">
        <v>451</v>
      </c>
      <c r="AF70" s="93" t="s">
        <v>600</v>
      </c>
      <c r="AG70" s="93" t="s">
        <v>451</v>
      </c>
      <c r="AH70" s="93" t="s">
        <v>600</v>
      </c>
      <c r="AI70" s="93" t="s">
        <v>451</v>
      </c>
      <c r="AJ70" s="93" t="s">
        <v>600</v>
      </c>
      <c r="AK70" s="93" t="s">
        <v>451</v>
      </c>
      <c r="AL70" s="93" t="s">
        <v>600</v>
      </c>
      <c r="AM70" s="93" t="s">
        <v>451</v>
      </c>
      <c r="AN70" s="93" t="s">
        <v>600</v>
      </c>
      <c r="AO70" s="93" t="s">
        <v>451</v>
      </c>
      <c r="AP70" s="93" t="s">
        <v>600</v>
      </c>
      <c r="AQ70" s="93" t="s">
        <v>451</v>
      </c>
      <c r="AR70" s="93" t="s">
        <v>600</v>
      </c>
      <c r="AS70" s="93" t="s">
        <v>451</v>
      </c>
      <c r="AT70" s="93" t="s">
        <v>600</v>
      </c>
      <c r="AU70" s="93" t="s">
        <v>451</v>
      </c>
      <c r="AV70" s="93" t="s">
        <v>600</v>
      </c>
      <c r="AW70" s="93" t="s">
        <v>600</v>
      </c>
    </row>
    <row r="71" spans="1:66" x14ac:dyDescent="0.25">
      <c r="A71" s="77" t="s">
        <v>545</v>
      </c>
      <c r="B71" s="75" t="s">
        <v>333</v>
      </c>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row>
    <row r="72" spans="1:66" ht="51" customHeight="1" x14ac:dyDescent="0.25">
      <c r="A72" s="77" t="s">
        <v>334</v>
      </c>
      <c r="B72" s="77" t="s">
        <v>313</v>
      </c>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row>
    <row r="73" spans="1:66" ht="32.25" customHeight="1" x14ac:dyDescent="0.25">
      <c r="A73" s="77" t="s">
        <v>335</v>
      </c>
      <c r="B73" s="77" t="s">
        <v>301</v>
      </c>
      <c r="C73" s="93" t="s">
        <v>600</v>
      </c>
      <c r="D73" s="93" t="s">
        <v>600</v>
      </c>
      <c r="E73" s="93" t="s">
        <v>600</v>
      </c>
      <c r="F73" s="93" t="s">
        <v>600</v>
      </c>
      <c r="G73" s="93" t="s">
        <v>600</v>
      </c>
      <c r="H73" s="93" t="s">
        <v>600</v>
      </c>
      <c r="I73" s="93" t="s">
        <v>451</v>
      </c>
      <c r="J73" s="93" t="s">
        <v>600</v>
      </c>
      <c r="K73" s="93" t="s">
        <v>451</v>
      </c>
      <c r="L73" s="93" t="s">
        <v>600</v>
      </c>
      <c r="M73" s="93" t="s">
        <v>451</v>
      </c>
      <c r="N73" s="93" t="s">
        <v>600</v>
      </c>
      <c r="O73" s="93" t="s">
        <v>451</v>
      </c>
      <c r="P73" s="93" t="s">
        <v>600</v>
      </c>
      <c r="Q73" s="93" t="s">
        <v>451</v>
      </c>
      <c r="R73" s="93" t="s">
        <v>600</v>
      </c>
      <c r="S73" s="93" t="s">
        <v>451</v>
      </c>
      <c r="T73" s="93" t="s">
        <v>600</v>
      </c>
      <c r="U73" s="93" t="s">
        <v>451</v>
      </c>
      <c r="V73" s="93" t="s">
        <v>600</v>
      </c>
      <c r="W73" s="93" t="s">
        <v>451</v>
      </c>
      <c r="X73" s="93" t="s">
        <v>600</v>
      </c>
      <c r="Y73" s="93" t="s">
        <v>451</v>
      </c>
      <c r="Z73" s="93" t="s">
        <v>600</v>
      </c>
      <c r="AA73" s="93" t="s">
        <v>451</v>
      </c>
      <c r="AB73" s="93" t="s">
        <v>600</v>
      </c>
      <c r="AC73" s="93" t="s">
        <v>451</v>
      </c>
      <c r="AD73" s="93" t="s">
        <v>600</v>
      </c>
      <c r="AE73" s="93" t="s">
        <v>451</v>
      </c>
      <c r="AF73" s="93" t="s">
        <v>600</v>
      </c>
      <c r="AG73" s="93" t="s">
        <v>451</v>
      </c>
      <c r="AH73" s="93" t="s">
        <v>600</v>
      </c>
      <c r="AI73" s="93" t="s">
        <v>451</v>
      </c>
      <c r="AJ73" s="93" t="s">
        <v>600</v>
      </c>
      <c r="AK73" s="93" t="s">
        <v>451</v>
      </c>
      <c r="AL73" s="93" t="s">
        <v>600</v>
      </c>
      <c r="AM73" s="93" t="s">
        <v>451</v>
      </c>
      <c r="AN73" s="93" t="s">
        <v>600</v>
      </c>
      <c r="AO73" s="93" t="s">
        <v>451</v>
      </c>
      <c r="AP73" s="93" t="s">
        <v>600</v>
      </c>
      <c r="AQ73" s="93" t="s">
        <v>451</v>
      </c>
      <c r="AR73" s="93" t="s">
        <v>600</v>
      </c>
      <c r="AS73" s="93" t="s">
        <v>451</v>
      </c>
      <c r="AT73" s="93" t="s">
        <v>600</v>
      </c>
      <c r="AU73" s="93" t="s">
        <v>451</v>
      </c>
      <c r="AV73" s="93" t="s">
        <v>600</v>
      </c>
      <c r="AW73" s="93" t="s">
        <v>600</v>
      </c>
    </row>
    <row r="74" spans="1:66" ht="51.75" customHeight="1" x14ac:dyDescent="0.25">
      <c r="A74" s="77" t="s">
        <v>336</v>
      </c>
      <c r="B74" s="77" t="s">
        <v>303</v>
      </c>
      <c r="C74" s="93" t="s">
        <v>600</v>
      </c>
      <c r="D74" s="93" t="s">
        <v>600</v>
      </c>
      <c r="E74" s="93" t="s">
        <v>600</v>
      </c>
      <c r="F74" s="93" t="s">
        <v>600</v>
      </c>
      <c r="G74" s="93" t="s">
        <v>600</v>
      </c>
      <c r="H74" s="93" t="s">
        <v>600</v>
      </c>
      <c r="I74" s="93" t="s">
        <v>451</v>
      </c>
      <c r="J74" s="93" t="s">
        <v>600</v>
      </c>
      <c r="K74" s="93" t="s">
        <v>451</v>
      </c>
      <c r="L74" s="93" t="s">
        <v>600</v>
      </c>
      <c r="M74" s="93" t="s">
        <v>451</v>
      </c>
      <c r="N74" s="93" t="s">
        <v>600</v>
      </c>
      <c r="O74" s="93" t="s">
        <v>451</v>
      </c>
      <c r="P74" s="93" t="s">
        <v>600</v>
      </c>
      <c r="Q74" s="93" t="s">
        <v>451</v>
      </c>
      <c r="R74" s="93" t="s">
        <v>600</v>
      </c>
      <c r="S74" s="93" t="s">
        <v>451</v>
      </c>
      <c r="T74" s="93" t="s">
        <v>600</v>
      </c>
      <c r="U74" s="93" t="s">
        <v>451</v>
      </c>
      <c r="V74" s="93" t="s">
        <v>600</v>
      </c>
      <c r="W74" s="93" t="s">
        <v>451</v>
      </c>
      <c r="X74" s="93" t="s">
        <v>600</v>
      </c>
      <c r="Y74" s="93" t="s">
        <v>451</v>
      </c>
      <c r="Z74" s="93" t="s">
        <v>600</v>
      </c>
      <c r="AA74" s="93" t="s">
        <v>451</v>
      </c>
      <c r="AB74" s="93" t="s">
        <v>600</v>
      </c>
      <c r="AC74" s="93" t="s">
        <v>451</v>
      </c>
      <c r="AD74" s="93" t="s">
        <v>600</v>
      </c>
      <c r="AE74" s="93" t="s">
        <v>451</v>
      </c>
      <c r="AF74" s="93" t="s">
        <v>600</v>
      </c>
      <c r="AG74" s="93" t="s">
        <v>451</v>
      </c>
      <c r="AH74" s="93" t="s">
        <v>600</v>
      </c>
      <c r="AI74" s="93" t="s">
        <v>451</v>
      </c>
      <c r="AJ74" s="93" t="s">
        <v>600</v>
      </c>
      <c r="AK74" s="93" t="s">
        <v>451</v>
      </c>
      <c r="AL74" s="93" t="s">
        <v>600</v>
      </c>
      <c r="AM74" s="93" t="s">
        <v>451</v>
      </c>
      <c r="AN74" s="93" t="s">
        <v>600</v>
      </c>
      <c r="AO74" s="93" t="s">
        <v>451</v>
      </c>
      <c r="AP74" s="93" t="s">
        <v>600</v>
      </c>
      <c r="AQ74" s="93" t="s">
        <v>451</v>
      </c>
      <c r="AR74" s="93" t="s">
        <v>600</v>
      </c>
      <c r="AS74" s="93" t="s">
        <v>451</v>
      </c>
      <c r="AT74" s="93" t="s">
        <v>600</v>
      </c>
      <c r="AU74" s="93" t="s">
        <v>451</v>
      </c>
      <c r="AV74" s="93" t="s">
        <v>600</v>
      </c>
      <c r="AW74" s="93" t="s">
        <v>600</v>
      </c>
    </row>
    <row r="75" spans="1:66" ht="21.75" customHeight="1" x14ac:dyDescent="0.25">
      <c r="A75" s="77" t="s">
        <v>337</v>
      </c>
      <c r="B75" s="77" t="s">
        <v>338</v>
      </c>
      <c r="C75" s="93" t="s">
        <v>600</v>
      </c>
      <c r="D75" s="93" t="s">
        <v>600</v>
      </c>
      <c r="E75" s="93" t="s">
        <v>600</v>
      </c>
      <c r="F75" s="93" t="s">
        <v>600</v>
      </c>
      <c r="G75" s="93" t="s">
        <v>600</v>
      </c>
      <c r="H75" s="93" t="s">
        <v>600</v>
      </c>
      <c r="I75" s="93" t="s">
        <v>451</v>
      </c>
      <c r="J75" s="93" t="s">
        <v>600</v>
      </c>
      <c r="K75" s="93" t="s">
        <v>451</v>
      </c>
      <c r="L75" s="93" t="s">
        <v>600</v>
      </c>
      <c r="M75" s="93" t="s">
        <v>451</v>
      </c>
      <c r="N75" s="93" t="s">
        <v>600</v>
      </c>
      <c r="O75" s="93" t="s">
        <v>451</v>
      </c>
      <c r="P75" s="93" t="s">
        <v>600</v>
      </c>
      <c r="Q75" s="93" t="s">
        <v>451</v>
      </c>
      <c r="R75" s="93" t="s">
        <v>600</v>
      </c>
      <c r="S75" s="93" t="s">
        <v>451</v>
      </c>
      <c r="T75" s="93" t="s">
        <v>600</v>
      </c>
      <c r="U75" s="93" t="s">
        <v>451</v>
      </c>
      <c r="V75" s="93" t="s">
        <v>600</v>
      </c>
      <c r="W75" s="93" t="s">
        <v>451</v>
      </c>
      <c r="X75" s="93" t="s">
        <v>600</v>
      </c>
      <c r="Y75" s="93" t="s">
        <v>451</v>
      </c>
      <c r="Z75" s="93" t="s">
        <v>600</v>
      </c>
      <c r="AA75" s="93" t="s">
        <v>451</v>
      </c>
      <c r="AB75" s="93" t="s">
        <v>600</v>
      </c>
      <c r="AC75" s="93" t="s">
        <v>451</v>
      </c>
      <c r="AD75" s="93" t="s">
        <v>600</v>
      </c>
      <c r="AE75" s="93" t="s">
        <v>451</v>
      </c>
      <c r="AF75" s="93" t="s">
        <v>600</v>
      </c>
      <c r="AG75" s="93" t="s">
        <v>451</v>
      </c>
      <c r="AH75" s="93" t="s">
        <v>600</v>
      </c>
      <c r="AI75" s="93" t="s">
        <v>451</v>
      </c>
      <c r="AJ75" s="93" t="s">
        <v>600</v>
      </c>
      <c r="AK75" s="93" t="s">
        <v>451</v>
      </c>
      <c r="AL75" s="93" t="s">
        <v>600</v>
      </c>
      <c r="AM75" s="93" t="s">
        <v>451</v>
      </c>
      <c r="AN75" s="93" t="s">
        <v>600</v>
      </c>
      <c r="AO75" s="93" t="s">
        <v>451</v>
      </c>
      <c r="AP75" s="93" t="s">
        <v>600</v>
      </c>
      <c r="AQ75" s="93" t="s">
        <v>451</v>
      </c>
      <c r="AR75" s="93" t="s">
        <v>600</v>
      </c>
      <c r="AS75" s="93" t="s">
        <v>451</v>
      </c>
      <c r="AT75" s="93" t="s">
        <v>600</v>
      </c>
      <c r="AU75" s="93" t="s">
        <v>451</v>
      </c>
      <c r="AV75" s="93" t="s">
        <v>600</v>
      </c>
      <c r="AW75" s="93" t="s">
        <v>600</v>
      </c>
    </row>
    <row r="76" spans="1:66" ht="23.25" customHeight="1" x14ac:dyDescent="0.25">
      <c r="A76" s="77" t="s">
        <v>339</v>
      </c>
      <c r="B76" s="77" t="s">
        <v>478</v>
      </c>
      <c r="C76" s="93" t="s">
        <v>600</v>
      </c>
      <c r="D76" s="93" t="s">
        <v>600</v>
      </c>
      <c r="E76" s="93" t="s">
        <v>600</v>
      </c>
      <c r="F76" s="93" t="s">
        <v>600</v>
      </c>
      <c r="G76" s="93" t="s">
        <v>600</v>
      </c>
      <c r="H76" s="93" t="s">
        <v>600</v>
      </c>
      <c r="I76" s="93" t="s">
        <v>451</v>
      </c>
      <c r="J76" s="93" t="s">
        <v>600</v>
      </c>
      <c r="K76" s="93" t="s">
        <v>451</v>
      </c>
      <c r="L76" s="93" t="s">
        <v>600</v>
      </c>
      <c r="M76" s="93" t="s">
        <v>451</v>
      </c>
      <c r="N76" s="93" t="s">
        <v>600</v>
      </c>
      <c r="O76" s="93" t="s">
        <v>451</v>
      </c>
      <c r="P76" s="93" t="s">
        <v>600</v>
      </c>
      <c r="Q76" s="93" t="s">
        <v>451</v>
      </c>
      <c r="R76" s="93" t="s">
        <v>600</v>
      </c>
      <c r="S76" s="93" t="s">
        <v>451</v>
      </c>
      <c r="T76" s="93" t="s">
        <v>600</v>
      </c>
      <c r="U76" s="93" t="s">
        <v>451</v>
      </c>
      <c r="V76" s="93" t="s">
        <v>600</v>
      </c>
      <c r="W76" s="93" t="s">
        <v>451</v>
      </c>
      <c r="X76" s="93" t="s">
        <v>600</v>
      </c>
      <c r="Y76" s="93" t="s">
        <v>451</v>
      </c>
      <c r="Z76" s="93" t="s">
        <v>600</v>
      </c>
      <c r="AA76" s="93" t="s">
        <v>451</v>
      </c>
      <c r="AB76" s="93" t="s">
        <v>600</v>
      </c>
      <c r="AC76" s="93" t="s">
        <v>451</v>
      </c>
      <c r="AD76" s="93" t="s">
        <v>600</v>
      </c>
      <c r="AE76" s="93" t="s">
        <v>451</v>
      </c>
      <c r="AF76" s="93" t="s">
        <v>600</v>
      </c>
      <c r="AG76" s="93" t="s">
        <v>451</v>
      </c>
      <c r="AH76" s="93" t="s">
        <v>600</v>
      </c>
      <c r="AI76" s="93" t="s">
        <v>451</v>
      </c>
      <c r="AJ76" s="93" t="s">
        <v>600</v>
      </c>
      <c r="AK76" s="93" t="s">
        <v>451</v>
      </c>
      <c r="AL76" s="93" t="s">
        <v>600</v>
      </c>
      <c r="AM76" s="93" t="s">
        <v>451</v>
      </c>
      <c r="AN76" s="93" t="s">
        <v>600</v>
      </c>
      <c r="AO76" s="93" t="s">
        <v>451</v>
      </c>
      <c r="AP76" s="93" t="s">
        <v>600</v>
      </c>
      <c r="AQ76" s="93" t="s">
        <v>451</v>
      </c>
      <c r="AR76" s="93" t="s">
        <v>600</v>
      </c>
      <c r="AS76" s="93" t="s">
        <v>451</v>
      </c>
      <c r="AT76" s="93" t="s">
        <v>600</v>
      </c>
      <c r="AU76" s="93" t="s">
        <v>451</v>
      </c>
      <c r="AV76" s="93" t="s">
        <v>600</v>
      </c>
      <c r="AW76" s="93" t="s">
        <v>600</v>
      </c>
    </row>
    <row r="77" spans="1:66" ht="18.75" customHeight="1" x14ac:dyDescent="0.25">
      <c r="A77" s="77" t="s">
        <v>495</v>
      </c>
      <c r="B77" s="77" t="s">
        <v>480</v>
      </c>
      <c r="C77" s="93" t="s">
        <v>600</v>
      </c>
      <c r="D77" s="93" t="s">
        <v>600</v>
      </c>
      <c r="E77" s="93" t="s">
        <v>600</v>
      </c>
      <c r="F77" s="93" t="s">
        <v>600</v>
      </c>
      <c r="G77" s="93" t="s">
        <v>600</v>
      </c>
      <c r="H77" s="93" t="s">
        <v>600</v>
      </c>
      <c r="I77" s="93" t="s">
        <v>451</v>
      </c>
      <c r="J77" s="93" t="s">
        <v>600</v>
      </c>
      <c r="K77" s="93" t="s">
        <v>451</v>
      </c>
      <c r="L77" s="93" t="s">
        <v>600</v>
      </c>
      <c r="M77" s="93" t="s">
        <v>451</v>
      </c>
      <c r="N77" s="93" t="s">
        <v>600</v>
      </c>
      <c r="O77" s="93" t="s">
        <v>451</v>
      </c>
      <c r="P77" s="93" t="s">
        <v>600</v>
      </c>
      <c r="Q77" s="93" t="s">
        <v>451</v>
      </c>
      <c r="R77" s="93" t="s">
        <v>600</v>
      </c>
      <c r="S77" s="93" t="s">
        <v>451</v>
      </c>
      <c r="T77" s="93" t="s">
        <v>600</v>
      </c>
      <c r="U77" s="93" t="s">
        <v>451</v>
      </c>
      <c r="V77" s="93" t="s">
        <v>600</v>
      </c>
      <c r="W77" s="93" t="s">
        <v>451</v>
      </c>
      <c r="X77" s="93" t="s">
        <v>600</v>
      </c>
      <c r="Y77" s="93" t="s">
        <v>451</v>
      </c>
      <c r="Z77" s="93" t="s">
        <v>600</v>
      </c>
      <c r="AA77" s="93" t="s">
        <v>451</v>
      </c>
      <c r="AB77" s="93" t="s">
        <v>600</v>
      </c>
      <c r="AC77" s="93" t="s">
        <v>451</v>
      </c>
      <c r="AD77" s="93" t="s">
        <v>600</v>
      </c>
      <c r="AE77" s="93" t="s">
        <v>451</v>
      </c>
      <c r="AF77" s="93" t="s">
        <v>600</v>
      </c>
      <c r="AG77" s="93" t="s">
        <v>451</v>
      </c>
      <c r="AH77" s="93" t="s">
        <v>600</v>
      </c>
      <c r="AI77" s="93" t="s">
        <v>451</v>
      </c>
      <c r="AJ77" s="93" t="s">
        <v>600</v>
      </c>
      <c r="AK77" s="93" t="s">
        <v>451</v>
      </c>
      <c r="AL77" s="93" t="s">
        <v>600</v>
      </c>
      <c r="AM77" s="93" t="s">
        <v>451</v>
      </c>
      <c r="AN77" s="93" t="s">
        <v>600</v>
      </c>
      <c r="AO77" s="93" t="s">
        <v>451</v>
      </c>
      <c r="AP77" s="93" t="s">
        <v>600</v>
      </c>
      <c r="AQ77" s="93" t="s">
        <v>451</v>
      </c>
      <c r="AR77" s="93" t="s">
        <v>600</v>
      </c>
      <c r="AS77" s="93" t="s">
        <v>451</v>
      </c>
      <c r="AT77" s="93" t="s">
        <v>600</v>
      </c>
      <c r="AU77" s="93" t="s">
        <v>451</v>
      </c>
      <c r="AV77" s="93" t="s">
        <v>600</v>
      </c>
      <c r="AW77" s="93" t="s">
        <v>600</v>
      </c>
    </row>
    <row r="78" spans="1:66" x14ac:dyDescent="0.25">
      <c r="A78" s="77" t="s">
        <v>496</v>
      </c>
      <c r="B78" s="77" t="s">
        <v>482</v>
      </c>
      <c r="C78" s="93" t="s">
        <v>600</v>
      </c>
      <c r="D78" s="93" t="s">
        <v>600</v>
      </c>
      <c r="E78" s="93" t="s">
        <v>600</v>
      </c>
      <c r="F78" s="93" t="s">
        <v>600</v>
      </c>
      <c r="G78" s="93" t="s">
        <v>600</v>
      </c>
      <c r="H78" s="93" t="s">
        <v>600</v>
      </c>
      <c r="I78" s="93" t="s">
        <v>451</v>
      </c>
      <c r="J78" s="93" t="s">
        <v>600</v>
      </c>
      <c r="K78" s="93" t="s">
        <v>451</v>
      </c>
      <c r="L78" s="93" t="s">
        <v>600</v>
      </c>
      <c r="M78" s="93" t="s">
        <v>451</v>
      </c>
      <c r="N78" s="93" t="s">
        <v>600</v>
      </c>
      <c r="O78" s="93" t="s">
        <v>451</v>
      </c>
      <c r="P78" s="93" t="s">
        <v>600</v>
      </c>
      <c r="Q78" s="93" t="s">
        <v>451</v>
      </c>
      <c r="R78" s="93" t="s">
        <v>600</v>
      </c>
      <c r="S78" s="93" t="s">
        <v>451</v>
      </c>
      <c r="T78" s="93" t="s">
        <v>600</v>
      </c>
      <c r="U78" s="93" t="s">
        <v>451</v>
      </c>
      <c r="V78" s="93" t="s">
        <v>600</v>
      </c>
      <c r="W78" s="93" t="s">
        <v>451</v>
      </c>
      <c r="X78" s="93" t="s">
        <v>600</v>
      </c>
      <c r="Y78" s="93" t="s">
        <v>451</v>
      </c>
      <c r="Z78" s="93" t="s">
        <v>600</v>
      </c>
      <c r="AA78" s="93" t="s">
        <v>451</v>
      </c>
      <c r="AB78" s="93" t="s">
        <v>600</v>
      </c>
      <c r="AC78" s="93" t="s">
        <v>451</v>
      </c>
      <c r="AD78" s="93" t="s">
        <v>600</v>
      </c>
      <c r="AE78" s="93" t="s">
        <v>451</v>
      </c>
      <c r="AF78" s="93" t="s">
        <v>600</v>
      </c>
      <c r="AG78" s="93" t="s">
        <v>451</v>
      </c>
      <c r="AH78" s="93" t="s">
        <v>600</v>
      </c>
      <c r="AI78" s="93" t="s">
        <v>451</v>
      </c>
      <c r="AJ78" s="93" t="s">
        <v>600</v>
      </c>
      <c r="AK78" s="93" t="s">
        <v>451</v>
      </c>
      <c r="AL78" s="93" t="s">
        <v>600</v>
      </c>
      <c r="AM78" s="93" t="s">
        <v>451</v>
      </c>
      <c r="AN78" s="93" t="s">
        <v>600</v>
      </c>
      <c r="AO78" s="93" t="s">
        <v>451</v>
      </c>
      <c r="AP78" s="93" t="s">
        <v>600</v>
      </c>
      <c r="AQ78" s="93" t="s">
        <v>451</v>
      </c>
      <c r="AR78" s="93" t="s">
        <v>600</v>
      </c>
      <c r="AS78" s="93" t="s">
        <v>451</v>
      </c>
      <c r="AT78" s="93" t="s">
        <v>600</v>
      </c>
      <c r="AU78" s="93" t="s">
        <v>451</v>
      </c>
      <c r="AV78" s="93" t="s">
        <v>600</v>
      </c>
      <c r="AW78" s="93" t="s">
        <v>600</v>
      </c>
    </row>
    <row r="79" spans="1:66" x14ac:dyDescent="0.25">
      <c r="A79" s="77" t="s">
        <v>497</v>
      </c>
      <c r="B79" s="77" t="s">
        <v>484</v>
      </c>
      <c r="C79" s="93" t="s">
        <v>600</v>
      </c>
      <c r="D79" s="93" t="s">
        <v>600</v>
      </c>
      <c r="E79" s="93" t="s">
        <v>600</v>
      </c>
      <c r="F79" s="93" t="s">
        <v>600</v>
      </c>
      <c r="G79" s="93" t="s">
        <v>600</v>
      </c>
      <c r="H79" s="93" t="s">
        <v>600</v>
      </c>
      <c r="I79" s="93" t="s">
        <v>451</v>
      </c>
      <c r="J79" s="93" t="s">
        <v>600</v>
      </c>
      <c r="K79" s="93" t="s">
        <v>451</v>
      </c>
      <c r="L79" s="93" t="s">
        <v>600</v>
      </c>
      <c r="M79" s="93" t="s">
        <v>451</v>
      </c>
      <c r="N79" s="93" t="s">
        <v>600</v>
      </c>
      <c r="O79" s="93" t="s">
        <v>451</v>
      </c>
      <c r="P79" s="93" t="s">
        <v>600</v>
      </c>
      <c r="Q79" s="93" t="s">
        <v>451</v>
      </c>
      <c r="R79" s="93" t="s">
        <v>600</v>
      </c>
      <c r="S79" s="93" t="s">
        <v>451</v>
      </c>
      <c r="T79" s="93" t="s">
        <v>600</v>
      </c>
      <c r="U79" s="93" t="s">
        <v>451</v>
      </c>
      <c r="V79" s="93" t="s">
        <v>600</v>
      </c>
      <c r="W79" s="93" t="s">
        <v>451</v>
      </c>
      <c r="X79" s="93" t="s">
        <v>600</v>
      </c>
      <c r="Y79" s="93" t="s">
        <v>451</v>
      </c>
      <c r="Z79" s="93" t="s">
        <v>600</v>
      </c>
      <c r="AA79" s="93" t="s">
        <v>451</v>
      </c>
      <c r="AB79" s="93" t="s">
        <v>600</v>
      </c>
      <c r="AC79" s="93" t="s">
        <v>451</v>
      </c>
      <c r="AD79" s="93" t="s">
        <v>600</v>
      </c>
      <c r="AE79" s="93" t="s">
        <v>451</v>
      </c>
      <c r="AF79" s="93" t="s">
        <v>600</v>
      </c>
      <c r="AG79" s="93" t="s">
        <v>451</v>
      </c>
      <c r="AH79" s="93" t="s">
        <v>600</v>
      </c>
      <c r="AI79" s="93" t="s">
        <v>451</v>
      </c>
      <c r="AJ79" s="93" t="s">
        <v>600</v>
      </c>
      <c r="AK79" s="93" t="s">
        <v>451</v>
      </c>
      <c r="AL79" s="93" t="s">
        <v>600</v>
      </c>
      <c r="AM79" s="93" t="s">
        <v>451</v>
      </c>
      <c r="AN79" s="93" t="s">
        <v>600</v>
      </c>
      <c r="AO79" s="93" t="s">
        <v>451</v>
      </c>
      <c r="AP79" s="93" t="s">
        <v>600</v>
      </c>
      <c r="AQ79" s="93" t="s">
        <v>451</v>
      </c>
      <c r="AR79" s="93" t="s">
        <v>600</v>
      </c>
      <c r="AS79" s="93" t="s">
        <v>451</v>
      </c>
      <c r="AT79" s="93" t="s">
        <v>600</v>
      </c>
      <c r="AU79" s="93" t="s">
        <v>451</v>
      </c>
      <c r="AV79" s="93" t="s">
        <v>600</v>
      </c>
      <c r="AW79" s="93" t="s">
        <v>600</v>
      </c>
    </row>
    <row r="80" spans="1:66" x14ac:dyDescent="0.25">
      <c r="A80" s="77" t="s">
        <v>498</v>
      </c>
      <c r="B80" s="77" t="s">
        <v>486</v>
      </c>
      <c r="C80" s="93" t="s">
        <v>600</v>
      </c>
      <c r="D80" s="93" t="s">
        <v>600</v>
      </c>
      <c r="E80" s="93" t="s">
        <v>600</v>
      </c>
      <c r="F80" s="93" t="s">
        <v>600</v>
      </c>
      <c r="G80" s="93" t="s">
        <v>600</v>
      </c>
      <c r="H80" s="93" t="s">
        <v>600</v>
      </c>
      <c r="I80" s="93" t="s">
        <v>451</v>
      </c>
      <c r="J80" s="93" t="s">
        <v>600</v>
      </c>
      <c r="K80" s="93" t="s">
        <v>451</v>
      </c>
      <c r="L80" s="93" t="s">
        <v>600</v>
      </c>
      <c r="M80" s="93" t="s">
        <v>451</v>
      </c>
      <c r="N80" s="93" t="s">
        <v>600</v>
      </c>
      <c r="O80" s="93" t="s">
        <v>451</v>
      </c>
      <c r="P80" s="93" t="s">
        <v>600</v>
      </c>
      <c r="Q80" s="93" t="s">
        <v>451</v>
      </c>
      <c r="R80" s="93" t="s">
        <v>600</v>
      </c>
      <c r="S80" s="93" t="s">
        <v>451</v>
      </c>
      <c r="T80" s="93" t="s">
        <v>600</v>
      </c>
      <c r="U80" s="93" t="s">
        <v>451</v>
      </c>
      <c r="V80" s="93" t="s">
        <v>600</v>
      </c>
      <c r="W80" s="93" t="s">
        <v>451</v>
      </c>
      <c r="X80" s="93" t="s">
        <v>600</v>
      </c>
      <c r="Y80" s="93" t="s">
        <v>451</v>
      </c>
      <c r="Z80" s="93" t="s">
        <v>600</v>
      </c>
      <c r="AA80" s="93" t="s">
        <v>451</v>
      </c>
      <c r="AB80" s="93" t="s">
        <v>600</v>
      </c>
      <c r="AC80" s="93" t="s">
        <v>451</v>
      </c>
      <c r="AD80" s="93" t="s">
        <v>600</v>
      </c>
      <c r="AE80" s="93" t="s">
        <v>451</v>
      </c>
      <c r="AF80" s="93" t="s">
        <v>600</v>
      </c>
      <c r="AG80" s="93" t="s">
        <v>451</v>
      </c>
      <c r="AH80" s="93" t="s">
        <v>600</v>
      </c>
      <c r="AI80" s="93" t="s">
        <v>451</v>
      </c>
      <c r="AJ80" s="93" t="s">
        <v>600</v>
      </c>
      <c r="AK80" s="93" t="s">
        <v>451</v>
      </c>
      <c r="AL80" s="93" t="s">
        <v>600</v>
      </c>
      <c r="AM80" s="93" t="s">
        <v>451</v>
      </c>
      <c r="AN80" s="93" t="s">
        <v>600</v>
      </c>
      <c r="AO80" s="93" t="s">
        <v>451</v>
      </c>
      <c r="AP80" s="93" t="s">
        <v>600</v>
      </c>
      <c r="AQ80" s="93" t="s">
        <v>451</v>
      </c>
      <c r="AR80" s="93" t="s">
        <v>600</v>
      </c>
      <c r="AS80" s="93" t="s">
        <v>451</v>
      </c>
      <c r="AT80" s="93" t="s">
        <v>600</v>
      </c>
      <c r="AU80" s="93" t="s">
        <v>451</v>
      </c>
      <c r="AV80" s="93" t="s">
        <v>600</v>
      </c>
      <c r="AW80" s="93" t="s">
        <v>600</v>
      </c>
    </row>
    <row r="81" spans="1:49" x14ac:dyDescent="0.25">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row>
    <row r="82" spans="1:49" x14ac:dyDescent="0.25">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row>
    <row r="83" spans="1:49" x14ac:dyDescent="0.25">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row>
    <row r="84" spans="1:49" x14ac:dyDescent="0.25">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row>
    <row r="85" spans="1:49" x14ac:dyDescent="0.25">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row>
    <row r="86" spans="1:49" x14ac:dyDescent="0.25">
      <c r="A86" s="78"/>
      <c r="B86" s="78"/>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row>
    <row r="87" spans="1:49" x14ac:dyDescent="0.25">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row>
    <row r="88" spans="1:49"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row>
    <row r="89" spans="1:49" x14ac:dyDescent="0.25">
      <c r="A89" s="78"/>
      <c r="B89" s="78"/>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row>
    <row r="90" spans="1:49" x14ac:dyDescent="0.25">
      <c r="A90" s="78"/>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row>
    <row r="91" spans="1:49"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row>
    <row r="92" spans="1:49" x14ac:dyDescent="0.25">
      <c r="A92" s="78"/>
      <c r="B92" s="78"/>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row>
    <row r="93" spans="1:49" x14ac:dyDescent="0.25">
      <c r="A93" s="78"/>
      <c r="B93" s="78"/>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row>
    <row r="94" spans="1:49" x14ac:dyDescent="0.25">
      <c r="A94" s="78"/>
      <c r="B94" s="78"/>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row>
    <row r="95" spans="1:49" x14ac:dyDescent="0.25">
      <c r="A95" s="78"/>
      <c r="B95" s="78"/>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row>
    <row r="96" spans="1:49" x14ac:dyDescent="0.25">
      <c r="A96" s="78"/>
      <c r="B96" s="78"/>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row>
    <row r="97" spans="1:49" x14ac:dyDescent="0.25">
      <c r="A97" s="78"/>
      <c r="B97" s="78"/>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row>
    <row r="98" spans="1:49" x14ac:dyDescent="0.25">
      <c r="A98" s="78"/>
      <c r="B98" s="78"/>
      <c r="C98" s="78"/>
      <c r="D98" s="78"/>
      <c r="E98" s="78"/>
      <c r="F98" s="78"/>
      <c r="G98" s="78"/>
      <c r="H98" s="78"/>
      <c r="I98" s="78"/>
      <c r="J98" s="78"/>
      <c r="K98" s="78"/>
      <c r="L98" s="78"/>
      <c r="M98" s="78"/>
      <c r="N98" s="78"/>
      <c r="O98" s="78"/>
      <c r="P98" s="78"/>
      <c r="Q98" s="78"/>
      <c r="R98" s="78"/>
      <c r="S98" s="78"/>
      <c r="T98" s="78"/>
      <c r="U98" s="78"/>
      <c r="V98" s="78"/>
      <c r="W98" s="78"/>
      <c r="X98" s="78"/>
      <c r="Y98" s="78"/>
      <c r="Z98" s="78"/>
      <c r="AA98" s="78"/>
      <c r="AB98" s="78"/>
      <c r="AC98" s="78"/>
      <c r="AD98" s="78"/>
      <c r="AE98" s="78"/>
      <c r="AF98" s="78"/>
      <c r="AG98" s="78"/>
      <c r="AH98" s="78"/>
      <c r="AI98" s="78"/>
      <c r="AJ98" s="78"/>
      <c r="AK98" s="78"/>
      <c r="AL98" s="78"/>
      <c r="AM98" s="78"/>
      <c r="AN98" s="78"/>
      <c r="AO98" s="78"/>
      <c r="AP98" s="78"/>
      <c r="AQ98" s="78"/>
      <c r="AR98" s="78"/>
      <c r="AS98" s="78"/>
      <c r="AT98" s="78"/>
      <c r="AU98" s="78"/>
      <c r="AV98" s="78"/>
      <c r="AW98" s="78"/>
    </row>
    <row r="99" spans="1:49" x14ac:dyDescent="0.25">
      <c r="A99" s="78"/>
      <c r="B99" s="78"/>
      <c r="C99" s="78"/>
      <c r="D99" s="78"/>
      <c r="E99" s="78"/>
      <c r="F99" s="78"/>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8"/>
      <c r="AW99" s="78"/>
    </row>
    <row r="100" spans="1:49" x14ac:dyDescent="0.25">
      <c r="A100" s="78"/>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row>
    <row r="101" spans="1:49" x14ac:dyDescent="0.25">
      <c r="A101" s="78"/>
      <c r="B101" s="78"/>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row>
    <row r="102" spans="1:49" x14ac:dyDescent="0.25">
      <c r="A102" s="78"/>
      <c r="B102" s="78"/>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row>
    <row r="103" spans="1:49" x14ac:dyDescent="0.25">
      <c r="A103" s="78"/>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row>
    <row r="104" spans="1:49" x14ac:dyDescent="0.25">
      <c r="A104" s="78"/>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row>
    <row r="105" spans="1:49" x14ac:dyDescent="0.25">
      <c r="A105" s="78"/>
      <c r="B105" s="78"/>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row>
    <row r="106" spans="1:49" x14ac:dyDescent="0.25">
      <c r="A106" s="78"/>
      <c r="B106" s="78"/>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row>
    <row r="107" spans="1:49" x14ac:dyDescent="0.25">
      <c r="A107" s="78"/>
      <c r="B107" s="78"/>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c r="AL107" s="78"/>
      <c r="AM107" s="78"/>
      <c r="AN107" s="78"/>
      <c r="AO107" s="78"/>
      <c r="AP107" s="78"/>
      <c r="AQ107" s="78"/>
      <c r="AR107" s="78"/>
      <c r="AS107" s="78"/>
      <c r="AT107" s="78"/>
      <c r="AU107" s="78"/>
      <c r="AV107" s="78"/>
      <c r="AW107" s="78"/>
    </row>
    <row r="108" spans="1:49" x14ac:dyDescent="0.25">
      <c r="A108" s="78"/>
      <c r="B108" s="78"/>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c r="AL108" s="78"/>
      <c r="AM108" s="78"/>
      <c r="AN108" s="78"/>
      <c r="AO108" s="78"/>
      <c r="AP108" s="78"/>
      <c r="AQ108" s="78"/>
      <c r="AR108" s="78"/>
      <c r="AS108" s="78"/>
      <c r="AT108" s="78"/>
      <c r="AU108" s="78"/>
      <c r="AV108" s="78"/>
      <c r="AW108" s="78"/>
    </row>
    <row r="109" spans="1:49" x14ac:dyDescent="0.25">
      <c r="A109" s="78"/>
      <c r="B109" s="78"/>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row>
    <row r="110" spans="1:49" x14ac:dyDescent="0.25">
      <c r="A110" s="78"/>
      <c r="B110" s="78"/>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c r="AL110" s="78"/>
      <c r="AM110" s="78"/>
      <c r="AN110" s="78"/>
      <c r="AO110" s="78"/>
      <c r="AP110" s="78"/>
      <c r="AQ110" s="78"/>
      <c r="AR110" s="78"/>
      <c r="AS110" s="78"/>
      <c r="AT110" s="78"/>
      <c r="AU110" s="78"/>
      <c r="AV110" s="78"/>
      <c r="AW110" s="78"/>
    </row>
    <row r="111" spans="1:49" x14ac:dyDescent="0.25">
      <c r="A111" s="78"/>
      <c r="B111" s="78"/>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78"/>
      <c r="AK111" s="78"/>
      <c r="AL111" s="78"/>
      <c r="AM111" s="78"/>
      <c r="AN111" s="78"/>
      <c r="AO111" s="78"/>
      <c r="AP111" s="78"/>
      <c r="AQ111" s="78"/>
      <c r="AR111" s="78"/>
      <c r="AS111" s="78"/>
      <c r="AT111" s="78"/>
      <c r="AU111" s="78"/>
      <c r="AV111" s="78"/>
      <c r="AW111" s="78"/>
    </row>
    <row r="112" spans="1:49" x14ac:dyDescent="0.25">
      <c r="A112" s="78"/>
      <c r="B112" s="78"/>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c r="AE112" s="78"/>
      <c r="AF112" s="78"/>
      <c r="AG112" s="78"/>
      <c r="AH112" s="78"/>
      <c r="AI112" s="78"/>
      <c r="AJ112" s="78"/>
      <c r="AK112" s="78"/>
      <c r="AL112" s="78"/>
      <c r="AM112" s="78"/>
      <c r="AN112" s="78"/>
      <c r="AO112" s="78"/>
      <c r="AP112" s="78"/>
      <c r="AQ112" s="78"/>
      <c r="AR112" s="78"/>
      <c r="AS112" s="78"/>
      <c r="AT112" s="78"/>
      <c r="AU112" s="78"/>
      <c r="AV112" s="78"/>
      <c r="AW112" s="78"/>
    </row>
    <row r="113" spans="1:49" x14ac:dyDescent="0.25">
      <c r="A113" s="78"/>
      <c r="B113" s="78"/>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c r="AE113" s="78"/>
      <c r="AF113" s="78"/>
      <c r="AG113" s="78"/>
      <c r="AH113" s="78"/>
      <c r="AI113" s="78"/>
      <c r="AJ113" s="78"/>
      <c r="AK113" s="78"/>
      <c r="AL113" s="78"/>
      <c r="AM113" s="78"/>
      <c r="AN113" s="78"/>
      <c r="AO113" s="78"/>
      <c r="AP113" s="78"/>
      <c r="AQ113" s="78"/>
      <c r="AR113" s="78"/>
      <c r="AS113" s="78"/>
      <c r="AT113" s="78"/>
      <c r="AU113" s="78"/>
      <c r="AV113" s="78"/>
      <c r="AW113" s="78"/>
    </row>
    <row r="114" spans="1:49" x14ac:dyDescent="0.25">
      <c r="A114" s="78"/>
      <c r="B114" s="78"/>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c r="AE114" s="78"/>
      <c r="AF114" s="78"/>
      <c r="AG114" s="78"/>
      <c r="AH114" s="78"/>
      <c r="AI114" s="78"/>
      <c r="AJ114" s="78"/>
      <c r="AK114" s="78"/>
      <c r="AL114" s="78"/>
      <c r="AM114" s="78"/>
      <c r="AN114" s="78"/>
      <c r="AO114" s="78"/>
      <c r="AP114" s="78"/>
      <c r="AQ114" s="78"/>
      <c r="AR114" s="78"/>
      <c r="AS114" s="78"/>
      <c r="AT114" s="78"/>
      <c r="AU114" s="78"/>
      <c r="AV114" s="78"/>
      <c r="AW114" s="78"/>
    </row>
    <row r="115" spans="1:49" x14ac:dyDescent="0.25">
      <c r="A115" s="78"/>
      <c r="B115" s="78"/>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row>
    <row r="116" spans="1:49" x14ac:dyDescent="0.25">
      <c r="A116" s="78"/>
      <c r="B116" s="78"/>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c r="AN116" s="78"/>
      <c r="AO116" s="78"/>
      <c r="AP116" s="78"/>
      <c r="AQ116" s="78"/>
      <c r="AR116" s="78"/>
      <c r="AS116" s="78"/>
      <c r="AT116" s="78"/>
      <c r="AU116" s="78"/>
      <c r="AV116" s="78"/>
      <c r="AW116" s="78"/>
    </row>
    <row r="117" spans="1:49" x14ac:dyDescent="0.25">
      <c r="A117" s="78"/>
      <c r="B117" s="78"/>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row>
    <row r="118" spans="1:49" x14ac:dyDescent="0.25">
      <c r="A118" s="78"/>
      <c r="B118" s="78"/>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L118" s="78"/>
      <c r="AM118" s="78"/>
      <c r="AN118" s="78"/>
      <c r="AO118" s="78"/>
      <c r="AP118" s="78"/>
      <c r="AQ118" s="78"/>
      <c r="AR118" s="78"/>
      <c r="AS118" s="78"/>
      <c r="AT118" s="78"/>
      <c r="AU118" s="78"/>
      <c r="AV118" s="78"/>
      <c r="AW118" s="78"/>
    </row>
    <row r="119" spans="1:49" x14ac:dyDescent="0.25">
      <c r="A119" s="78"/>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row>
    <row r="120" spans="1:49" x14ac:dyDescent="0.25">
      <c r="A120" s="78"/>
      <c r="B120" s="78"/>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c r="AN120" s="78"/>
      <c r="AO120" s="78"/>
      <c r="AP120" s="78"/>
      <c r="AQ120" s="78"/>
      <c r="AR120" s="78"/>
      <c r="AS120" s="78"/>
      <c r="AT120" s="78"/>
      <c r="AU120" s="78"/>
      <c r="AV120" s="78"/>
      <c r="AW120" s="78"/>
    </row>
    <row r="121" spans="1:49" x14ac:dyDescent="0.25">
      <c r="A121" s="78"/>
      <c r="B121" s="78"/>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c r="AN121" s="78"/>
      <c r="AO121" s="78"/>
      <c r="AP121" s="78"/>
      <c r="AQ121" s="78"/>
      <c r="AR121" s="78"/>
      <c r="AS121" s="78"/>
      <c r="AT121" s="78"/>
      <c r="AU121" s="78"/>
      <c r="AV121" s="78"/>
      <c r="AW121" s="78"/>
    </row>
    <row r="122" spans="1:49" x14ac:dyDescent="0.25">
      <c r="A122" s="78"/>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c r="AT122" s="78"/>
      <c r="AU122" s="78"/>
      <c r="AV122" s="78"/>
      <c r="AW122" s="78"/>
    </row>
    <row r="123" spans="1:49" x14ac:dyDescent="0.25">
      <c r="A123" s="78"/>
      <c r="B123" s="78"/>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row>
    <row r="124" spans="1:49" x14ac:dyDescent="0.25">
      <c r="A124" s="78"/>
      <c r="B124" s="78"/>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c r="AT124" s="78"/>
      <c r="AU124" s="78"/>
      <c r="AV124" s="78"/>
      <c r="AW124" s="78"/>
    </row>
    <row r="125" spans="1:49" x14ac:dyDescent="0.25">
      <c r="A125" s="78"/>
      <c r="B125" s="78"/>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row>
    <row r="126" spans="1:49" x14ac:dyDescent="0.25">
      <c r="A126" s="78"/>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c r="AT126" s="78"/>
      <c r="AU126" s="78"/>
      <c r="AV126" s="78"/>
      <c r="AW126" s="78"/>
    </row>
    <row r="127" spans="1:49" x14ac:dyDescent="0.25">
      <c r="A127" s="78"/>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c r="AT127" s="78"/>
      <c r="AU127" s="78"/>
      <c r="AV127" s="78"/>
      <c r="AW127" s="78"/>
    </row>
    <row r="128" spans="1:49" x14ac:dyDescent="0.25">
      <c r="A128" s="78"/>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row>
    <row r="129" spans="1:49" x14ac:dyDescent="0.25">
      <c r="A129" s="78"/>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row>
    <row r="130" spans="1:49" x14ac:dyDescent="0.25">
      <c r="A130" s="78"/>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c r="AT130" s="78"/>
      <c r="AU130" s="78"/>
      <c r="AV130" s="78"/>
      <c r="AW130" s="78"/>
    </row>
    <row r="131" spans="1:49" x14ac:dyDescent="0.25">
      <c r="A131" s="78"/>
      <c r="B131" s="78"/>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c r="AT131" s="78"/>
      <c r="AU131" s="78"/>
      <c r="AV131" s="78"/>
      <c r="AW131" s="78"/>
    </row>
    <row r="132" spans="1:49" x14ac:dyDescent="0.25">
      <c r="A132" s="78"/>
      <c r="B132" s="78"/>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c r="AT132" s="78"/>
      <c r="AU132" s="78"/>
      <c r="AV132" s="78"/>
      <c r="AW132" s="78"/>
    </row>
    <row r="133" spans="1:49" x14ac:dyDescent="0.25">
      <c r="A133" s="78"/>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c r="AT133" s="78"/>
      <c r="AU133" s="78"/>
      <c r="AV133" s="78"/>
      <c r="AW133" s="78"/>
    </row>
    <row r="134" spans="1:49" x14ac:dyDescent="0.25">
      <c r="A134" s="78"/>
      <c r="B134" s="78"/>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c r="AT134" s="78"/>
      <c r="AU134" s="78"/>
      <c r="AV134" s="78"/>
      <c r="AW134" s="78"/>
    </row>
    <row r="135" spans="1:49" x14ac:dyDescent="0.25">
      <c r="A135" s="78"/>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row>
    <row r="136" spans="1:49" x14ac:dyDescent="0.25">
      <c r="A136" s="78"/>
      <c r="B136" s="78"/>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c r="AE136" s="78"/>
      <c r="AF136" s="78"/>
      <c r="AG136" s="78"/>
      <c r="AH136" s="78"/>
      <c r="AI136" s="78"/>
      <c r="AJ136" s="78"/>
      <c r="AK136" s="78"/>
      <c r="AL136" s="78"/>
      <c r="AM136" s="78"/>
      <c r="AN136" s="78"/>
      <c r="AO136" s="78"/>
      <c r="AP136" s="78"/>
      <c r="AQ136" s="78"/>
      <c r="AR136" s="78"/>
      <c r="AS136" s="78"/>
      <c r="AT136" s="78"/>
      <c r="AU136" s="78"/>
      <c r="AV136" s="78"/>
      <c r="AW136" s="78"/>
    </row>
    <row r="137" spans="1:49" x14ac:dyDescent="0.25">
      <c r="A137" s="78"/>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row>
    <row r="138" spans="1:49" x14ac:dyDescent="0.25">
      <c r="A138" s="78"/>
      <c r="B138" s="78"/>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c r="AE138" s="78"/>
      <c r="AF138" s="78"/>
      <c r="AG138" s="78"/>
      <c r="AH138" s="78"/>
      <c r="AI138" s="78"/>
      <c r="AJ138" s="78"/>
      <c r="AK138" s="78"/>
      <c r="AL138" s="78"/>
      <c r="AM138" s="78"/>
      <c r="AN138" s="78"/>
      <c r="AO138" s="78"/>
      <c r="AP138" s="78"/>
      <c r="AQ138" s="78"/>
      <c r="AR138" s="78"/>
      <c r="AS138" s="78"/>
      <c r="AT138" s="78"/>
      <c r="AU138" s="78"/>
      <c r="AV138" s="78"/>
      <c r="AW138" s="78"/>
    </row>
    <row r="139" spans="1:49" x14ac:dyDescent="0.25">
      <c r="A139" s="78"/>
      <c r="B139" s="78"/>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row>
    <row r="140" spans="1:49" x14ac:dyDescent="0.25">
      <c r="A140" s="78"/>
      <c r="B140" s="78"/>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c r="AL140" s="78"/>
      <c r="AM140" s="78"/>
      <c r="AN140" s="78"/>
      <c r="AO140" s="78"/>
      <c r="AP140" s="78"/>
      <c r="AQ140" s="78"/>
      <c r="AR140" s="78"/>
      <c r="AS140" s="78"/>
      <c r="AT140" s="78"/>
      <c r="AU140" s="78"/>
      <c r="AV140" s="78"/>
      <c r="AW140" s="78"/>
    </row>
    <row r="141" spans="1:49" x14ac:dyDescent="0.25">
      <c r="A141" s="78"/>
      <c r="B141" s="78"/>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row>
    <row r="142" spans="1:49" x14ac:dyDescent="0.25">
      <c r="A142" s="78"/>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Q142" s="78"/>
      <c r="AR142" s="78"/>
      <c r="AS142" s="78"/>
      <c r="AT142" s="78"/>
      <c r="AU142" s="78"/>
      <c r="AV142" s="78"/>
      <c r="AW142" s="78"/>
    </row>
    <row r="143" spans="1:49" x14ac:dyDescent="0.25">
      <c r="A143" s="78"/>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row>
    <row r="144" spans="1:49" x14ac:dyDescent="0.25">
      <c r="A144" s="78"/>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c r="AT144" s="78"/>
      <c r="AU144" s="78"/>
      <c r="AV144" s="78"/>
      <c r="AW144" s="78"/>
    </row>
    <row r="145" spans="1:49" x14ac:dyDescent="0.25">
      <c r="A145" s="78"/>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row>
    <row r="146" spans="1:49" x14ac:dyDescent="0.25">
      <c r="A146" s="78"/>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c r="AT146" s="78"/>
      <c r="AU146" s="78"/>
      <c r="AV146" s="78"/>
      <c r="AW146" s="78"/>
    </row>
    <row r="147" spans="1:49" x14ac:dyDescent="0.25">
      <c r="A147" s="78"/>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row>
    <row r="148" spans="1:49" x14ac:dyDescent="0.25">
      <c r="A148" s="78"/>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row>
    <row r="149" spans="1:49" x14ac:dyDescent="0.25">
      <c r="A149" s="78"/>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row>
    <row r="150" spans="1:49" x14ac:dyDescent="0.25">
      <c r="A150" s="78"/>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row>
    <row r="151" spans="1:49" x14ac:dyDescent="0.25">
      <c r="A151" s="78"/>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c r="AT151" s="78"/>
      <c r="AU151" s="78"/>
      <c r="AV151" s="78"/>
      <c r="AW151" s="78"/>
    </row>
    <row r="152" spans="1:49" x14ac:dyDescent="0.25">
      <c r="A152" s="78"/>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row>
    <row r="153" spans="1:49" x14ac:dyDescent="0.25">
      <c r="A153" s="78"/>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c r="AT153" s="78"/>
      <c r="AU153" s="78"/>
      <c r="AV153" s="78"/>
      <c r="AW153" s="78"/>
    </row>
    <row r="154" spans="1:49" x14ac:dyDescent="0.25">
      <c r="A154" s="78"/>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c r="AT154" s="78"/>
      <c r="AU154" s="78"/>
      <c r="AV154" s="78"/>
      <c r="AW154" s="78"/>
    </row>
    <row r="155" spans="1:49" x14ac:dyDescent="0.25">
      <c r="A155" s="78"/>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c r="AT155" s="78"/>
      <c r="AU155" s="78"/>
      <c r="AV155" s="78"/>
      <c r="AW155" s="78"/>
    </row>
    <row r="156" spans="1:49" x14ac:dyDescent="0.25">
      <c r="A156" s="78"/>
      <c r="B156" s="78"/>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c r="AA156" s="78"/>
      <c r="AB156" s="78"/>
      <c r="AC156" s="78"/>
      <c r="AD156" s="78"/>
      <c r="AE156" s="78"/>
      <c r="AF156" s="78"/>
      <c r="AG156" s="78"/>
      <c r="AH156" s="78"/>
      <c r="AI156" s="78"/>
      <c r="AJ156" s="78"/>
      <c r="AK156" s="78"/>
      <c r="AL156" s="78"/>
      <c r="AM156" s="78"/>
      <c r="AN156" s="78"/>
      <c r="AO156" s="78"/>
      <c r="AP156" s="78"/>
      <c r="AQ156" s="78"/>
      <c r="AR156" s="78"/>
      <c r="AS156" s="78"/>
      <c r="AT156" s="78"/>
      <c r="AU156" s="78"/>
      <c r="AV156" s="78"/>
      <c r="AW156" s="78"/>
    </row>
    <row r="157" spans="1:49" x14ac:dyDescent="0.25">
      <c r="A157" s="78"/>
      <c r="B157" s="78"/>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row>
    <row r="158" spans="1:49" x14ac:dyDescent="0.25">
      <c r="A158" s="78"/>
      <c r="B158" s="78"/>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c r="AA158" s="78"/>
      <c r="AB158" s="78"/>
      <c r="AC158" s="78"/>
      <c r="AD158" s="78"/>
      <c r="AE158" s="78"/>
      <c r="AF158" s="78"/>
      <c r="AG158" s="78"/>
      <c r="AH158" s="78"/>
      <c r="AI158" s="78"/>
      <c r="AJ158" s="78"/>
      <c r="AK158" s="78"/>
      <c r="AL158" s="78"/>
      <c r="AM158" s="78"/>
      <c r="AN158" s="78"/>
      <c r="AO158" s="78"/>
      <c r="AP158" s="78"/>
      <c r="AQ158" s="78"/>
      <c r="AR158" s="78"/>
      <c r="AS158" s="78"/>
      <c r="AT158" s="78"/>
      <c r="AU158" s="78"/>
      <c r="AV158" s="78"/>
      <c r="AW158" s="78"/>
    </row>
    <row r="159" spans="1:49" x14ac:dyDescent="0.25">
      <c r="A159" s="78"/>
      <c r="B159" s="78"/>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c r="AA159" s="78"/>
      <c r="AB159" s="78"/>
      <c r="AC159" s="78"/>
      <c r="AD159" s="78"/>
      <c r="AE159" s="78"/>
      <c r="AF159" s="78"/>
      <c r="AG159" s="78"/>
      <c r="AH159" s="78"/>
      <c r="AI159" s="78"/>
      <c r="AJ159" s="78"/>
      <c r="AK159" s="78"/>
      <c r="AL159" s="78"/>
      <c r="AM159" s="78"/>
      <c r="AN159" s="78"/>
      <c r="AO159" s="78"/>
      <c r="AP159" s="78"/>
      <c r="AQ159" s="78"/>
      <c r="AR159" s="78"/>
      <c r="AS159" s="78"/>
      <c r="AT159" s="78"/>
      <c r="AU159" s="78"/>
      <c r="AV159" s="78"/>
      <c r="AW159" s="78"/>
    </row>
    <row r="160" spans="1:49" x14ac:dyDescent="0.25">
      <c r="A160" s="78"/>
      <c r="B160" s="78"/>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c r="AA160" s="78"/>
      <c r="AB160" s="78"/>
      <c r="AC160" s="78"/>
      <c r="AD160" s="78"/>
      <c r="AE160" s="78"/>
      <c r="AF160" s="78"/>
      <c r="AG160" s="78"/>
      <c r="AH160" s="78"/>
      <c r="AI160" s="78"/>
      <c r="AJ160" s="78"/>
      <c r="AK160" s="78"/>
      <c r="AL160" s="78"/>
      <c r="AM160" s="78"/>
      <c r="AN160" s="78"/>
      <c r="AO160" s="78"/>
      <c r="AP160" s="78"/>
      <c r="AQ160" s="78"/>
      <c r="AR160" s="78"/>
      <c r="AS160" s="78"/>
      <c r="AT160" s="78"/>
      <c r="AU160" s="78"/>
      <c r="AV160" s="78"/>
      <c r="AW160" s="78"/>
    </row>
    <row r="161" spans="1:49" x14ac:dyDescent="0.25">
      <c r="A161" s="78"/>
      <c r="B161" s="78"/>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c r="AA161" s="78"/>
      <c r="AB161" s="78"/>
      <c r="AC161" s="78"/>
      <c r="AD161" s="78"/>
      <c r="AE161" s="78"/>
      <c r="AF161" s="78"/>
      <c r="AG161" s="78"/>
      <c r="AH161" s="78"/>
      <c r="AI161" s="78"/>
      <c r="AJ161" s="78"/>
      <c r="AK161" s="78"/>
      <c r="AL161" s="78"/>
      <c r="AM161" s="78"/>
      <c r="AN161" s="78"/>
      <c r="AO161" s="78"/>
      <c r="AP161" s="78"/>
      <c r="AQ161" s="78"/>
      <c r="AR161" s="78"/>
      <c r="AS161" s="78"/>
      <c r="AT161" s="78"/>
      <c r="AU161" s="78"/>
      <c r="AV161" s="78"/>
      <c r="AW161" s="78"/>
    </row>
    <row r="162" spans="1:49" x14ac:dyDescent="0.25">
      <c r="A162" s="78"/>
      <c r="B162" s="78"/>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c r="AA162" s="78"/>
      <c r="AB162" s="78"/>
      <c r="AC162" s="78"/>
      <c r="AD162" s="78"/>
      <c r="AE162" s="78"/>
      <c r="AF162" s="78"/>
      <c r="AG162" s="78"/>
      <c r="AH162" s="78"/>
      <c r="AI162" s="78"/>
      <c r="AJ162" s="78"/>
      <c r="AK162" s="78"/>
      <c r="AL162" s="78"/>
      <c r="AM162" s="78"/>
      <c r="AN162" s="78"/>
      <c r="AO162" s="78"/>
      <c r="AP162" s="78"/>
      <c r="AQ162" s="78"/>
      <c r="AR162" s="78"/>
      <c r="AS162" s="78"/>
      <c r="AT162" s="78"/>
      <c r="AU162" s="78"/>
      <c r="AV162" s="78"/>
      <c r="AW162" s="78"/>
    </row>
    <row r="163" spans="1:49" x14ac:dyDescent="0.25">
      <c r="A163" s="78"/>
      <c r="B163" s="78"/>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c r="AA163" s="78"/>
      <c r="AB163" s="78"/>
      <c r="AC163" s="78"/>
      <c r="AD163" s="78"/>
      <c r="AE163" s="78"/>
      <c r="AF163" s="78"/>
      <c r="AG163" s="78"/>
      <c r="AH163" s="78"/>
      <c r="AI163" s="78"/>
      <c r="AJ163" s="78"/>
      <c r="AK163" s="78"/>
      <c r="AL163" s="78"/>
      <c r="AM163" s="78"/>
      <c r="AN163" s="78"/>
      <c r="AO163" s="78"/>
      <c r="AP163" s="78"/>
      <c r="AQ163" s="78"/>
      <c r="AR163" s="78"/>
      <c r="AS163" s="78"/>
      <c r="AT163" s="78"/>
      <c r="AU163" s="78"/>
      <c r="AV163" s="78"/>
      <c r="AW163" s="78"/>
    </row>
    <row r="164" spans="1:49" x14ac:dyDescent="0.25">
      <c r="A164" s="78"/>
      <c r="B164" s="78"/>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c r="AA164" s="78"/>
      <c r="AB164" s="78"/>
      <c r="AC164" s="78"/>
      <c r="AD164" s="78"/>
      <c r="AE164" s="78"/>
      <c r="AF164" s="78"/>
      <c r="AG164" s="78"/>
      <c r="AH164" s="78"/>
      <c r="AI164" s="78"/>
      <c r="AJ164" s="78"/>
      <c r="AK164" s="78"/>
      <c r="AL164" s="78"/>
      <c r="AM164" s="78"/>
      <c r="AN164" s="78"/>
      <c r="AO164" s="78"/>
      <c r="AP164" s="78"/>
      <c r="AQ164" s="78"/>
      <c r="AR164" s="78"/>
      <c r="AS164" s="78"/>
      <c r="AT164" s="78"/>
      <c r="AU164" s="78"/>
      <c r="AV164" s="78"/>
      <c r="AW164" s="78"/>
    </row>
    <row r="165" spans="1:49" x14ac:dyDescent="0.25">
      <c r="A165" s="78"/>
      <c r="B165" s="78"/>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c r="AA165" s="78"/>
      <c r="AB165" s="78"/>
      <c r="AC165" s="78"/>
      <c r="AD165" s="78"/>
      <c r="AE165" s="78"/>
      <c r="AF165" s="78"/>
      <c r="AG165" s="78"/>
      <c r="AH165" s="78"/>
      <c r="AI165" s="78"/>
      <c r="AJ165" s="78"/>
      <c r="AK165" s="78"/>
      <c r="AL165" s="78"/>
      <c r="AM165" s="78"/>
      <c r="AN165" s="78"/>
      <c r="AO165" s="78"/>
      <c r="AP165" s="78"/>
      <c r="AQ165" s="78"/>
      <c r="AR165" s="78"/>
      <c r="AS165" s="78"/>
      <c r="AT165" s="78"/>
      <c r="AU165" s="78"/>
      <c r="AV165" s="78"/>
      <c r="AW165" s="78"/>
    </row>
    <row r="166" spans="1:49" x14ac:dyDescent="0.25">
      <c r="A166" s="78"/>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c r="AA166" s="78"/>
      <c r="AB166" s="78"/>
      <c r="AC166" s="78"/>
      <c r="AD166" s="78"/>
      <c r="AE166" s="78"/>
      <c r="AF166" s="78"/>
      <c r="AG166" s="78"/>
      <c r="AH166" s="78"/>
      <c r="AI166" s="78"/>
      <c r="AJ166" s="78"/>
      <c r="AK166" s="78"/>
      <c r="AL166" s="78"/>
      <c r="AM166" s="78"/>
      <c r="AN166" s="78"/>
      <c r="AO166" s="78"/>
      <c r="AP166" s="78"/>
      <c r="AQ166" s="78"/>
      <c r="AR166" s="78"/>
      <c r="AS166" s="78"/>
      <c r="AT166" s="78"/>
      <c r="AU166" s="78"/>
      <c r="AV166" s="78"/>
      <c r="AW166" s="78"/>
    </row>
    <row r="167" spans="1:49" x14ac:dyDescent="0.25">
      <c r="A167" s="78"/>
      <c r="B167" s="78"/>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c r="AA167" s="78"/>
      <c r="AB167" s="78"/>
      <c r="AC167" s="78"/>
      <c r="AD167" s="78"/>
      <c r="AE167" s="78"/>
      <c r="AF167" s="78"/>
      <c r="AG167" s="78"/>
      <c r="AH167" s="78"/>
      <c r="AI167" s="78"/>
      <c r="AJ167" s="78"/>
      <c r="AK167" s="78"/>
      <c r="AL167" s="78"/>
      <c r="AM167" s="78"/>
      <c r="AN167" s="78"/>
      <c r="AO167" s="78"/>
      <c r="AP167" s="78"/>
      <c r="AQ167" s="78"/>
      <c r="AR167" s="78"/>
      <c r="AS167" s="78"/>
      <c r="AT167" s="78"/>
      <c r="AU167" s="78"/>
      <c r="AV167" s="78"/>
      <c r="AW167" s="78"/>
    </row>
    <row r="168" spans="1:49" x14ac:dyDescent="0.25">
      <c r="A168" s="78"/>
      <c r="B168" s="78"/>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c r="AA168" s="78"/>
      <c r="AB168" s="78"/>
      <c r="AC168" s="78"/>
      <c r="AD168" s="78"/>
      <c r="AE168" s="78"/>
      <c r="AF168" s="78"/>
      <c r="AG168" s="78"/>
      <c r="AH168" s="78"/>
      <c r="AI168" s="78"/>
      <c r="AJ168" s="78"/>
      <c r="AK168" s="78"/>
      <c r="AL168" s="78"/>
      <c r="AM168" s="78"/>
      <c r="AN168" s="78"/>
      <c r="AO168" s="78"/>
      <c r="AP168" s="78"/>
      <c r="AQ168" s="78"/>
      <c r="AR168" s="78"/>
      <c r="AS168" s="78"/>
      <c r="AT168" s="78"/>
      <c r="AU168" s="78"/>
      <c r="AV168" s="78"/>
      <c r="AW168" s="78"/>
    </row>
    <row r="169" spans="1:49" x14ac:dyDescent="0.25">
      <c r="A169" s="78"/>
      <c r="B169" s="78"/>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c r="AA169" s="78"/>
      <c r="AB169" s="78"/>
      <c r="AC169" s="78"/>
      <c r="AD169" s="78"/>
      <c r="AE169" s="78"/>
      <c r="AF169" s="78"/>
      <c r="AG169" s="78"/>
      <c r="AH169" s="78"/>
      <c r="AI169" s="78"/>
      <c r="AJ169" s="78"/>
      <c r="AK169" s="78"/>
      <c r="AL169" s="78"/>
      <c r="AM169" s="78"/>
      <c r="AN169" s="78"/>
      <c r="AO169" s="78"/>
      <c r="AP169" s="78"/>
      <c r="AQ169" s="78"/>
      <c r="AR169" s="78"/>
      <c r="AS169" s="78"/>
      <c r="AT169" s="78"/>
      <c r="AU169" s="78"/>
      <c r="AV169" s="78"/>
      <c r="AW169" s="78"/>
    </row>
    <row r="170" spans="1:49" x14ac:dyDescent="0.25">
      <c r="A170" s="78"/>
      <c r="B170" s="78"/>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c r="AA170" s="78"/>
      <c r="AB170" s="78"/>
      <c r="AC170" s="78"/>
      <c r="AD170" s="78"/>
      <c r="AE170" s="78"/>
      <c r="AF170" s="78"/>
      <c r="AG170" s="78"/>
      <c r="AH170" s="78"/>
      <c r="AI170" s="78"/>
      <c r="AJ170" s="78"/>
      <c r="AK170" s="78"/>
      <c r="AL170" s="78"/>
      <c r="AM170" s="78"/>
      <c r="AN170" s="78"/>
      <c r="AO170" s="78"/>
      <c r="AP170" s="78"/>
      <c r="AQ170" s="78"/>
      <c r="AR170" s="78"/>
      <c r="AS170" s="78"/>
      <c r="AT170" s="78"/>
      <c r="AU170" s="78"/>
      <c r="AV170" s="78"/>
      <c r="AW170" s="78"/>
    </row>
    <row r="171" spans="1:49" x14ac:dyDescent="0.25">
      <c r="A171" s="78"/>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c r="AA171" s="78"/>
      <c r="AB171" s="78"/>
      <c r="AC171" s="78"/>
      <c r="AD171" s="78"/>
      <c r="AE171" s="78"/>
      <c r="AF171" s="78"/>
      <c r="AG171" s="78"/>
      <c r="AH171" s="78"/>
      <c r="AI171" s="78"/>
      <c r="AJ171" s="78"/>
      <c r="AK171" s="78"/>
      <c r="AL171" s="78"/>
      <c r="AM171" s="78"/>
      <c r="AN171" s="78"/>
      <c r="AO171" s="78"/>
      <c r="AP171" s="78"/>
      <c r="AQ171" s="78"/>
      <c r="AR171" s="78"/>
      <c r="AS171" s="78"/>
      <c r="AT171" s="78"/>
      <c r="AU171" s="78"/>
      <c r="AV171" s="78"/>
      <c r="AW171" s="78"/>
    </row>
    <row r="172" spans="1:49" x14ac:dyDescent="0.25">
      <c r="A172" s="78"/>
      <c r="B172" s="78"/>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c r="AA172" s="78"/>
      <c r="AB172" s="78"/>
      <c r="AC172" s="78"/>
      <c r="AD172" s="78"/>
      <c r="AE172" s="78"/>
      <c r="AF172" s="78"/>
      <c r="AG172" s="78"/>
      <c r="AH172" s="78"/>
      <c r="AI172" s="78"/>
      <c r="AJ172" s="78"/>
      <c r="AK172" s="78"/>
      <c r="AL172" s="78"/>
      <c r="AM172" s="78"/>
      <c r="AN172" s="78"/>
      <c r="AO172" s="78"/>
      <c r="AP172" s="78"/>
      <c r="AQ172" s="78"/>
      <c r="AR172" s="78"/>
      <c r="AS172" s="78"/>
      <c r="AT172" s="78"/>
      <c r="AU172" s="78"/>
      <c r="AV172" s="78"/>
      <c r="AW172" s="78"/>
    </row>
    <row r="173" spans="1:49" x14ac:dyDescent="0.25">
      <c r="A173" s="78"/>
      <c r="B173" s="78"/>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c r="AA173" s="78"/>
      <c r="AB173" s="78"/>
      <c r="AC173" s="78"/>
      <c r="AD173" s="78"/>
      <c r="AE173" s="78"/>
      <c r="AF173" s="78"/>
      <c r="AG173" s="78"/>
      <c r="AH173" s="78"/>
      <c r="AI173" s="78"/>
      <c r="AJ173" s="78"/>
      <c r="AK173" s="78"/>
      <c r="AL173" s="78"/>
      <c r="AM173" s="78"/>
      <c r="AN173" s="78"/>
      <c r="AO173" s="78"/>
      <c r="AP173" s="78"/>
      <c r="AQ173" s="78"/>
      <c r="AR173" s="78"/>
      <c r="AS173" s="78"/>
      <c r="AT173" s="78"/>
      <c r="AU173" s="78"/>
      <c r="AV173" s="78"/>
      <c r="AW173" s="78"/>
    </row>
    <row r="174" spans="1:49" x14ac:dyDescent="0.25">
      <c r="A174" s="78"/>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c r="AA174" s="78"/>
      <c r="AB174" s="78"/>
      <c r="AC174" s="78"/>
      <c r="AD174" s="78"/>
      <c r="AE174" s="78"/>
      <c r="AF174" s="78"/>
      <c r="AG174" s="78"/>
      <c r="AH174" s="78"/>
      <c r="AI174" s="78"/>
      <c r="AJ174" s="78"/>
      <c r="AK174" s="78"/>
      <c r="AL174" s="78"/>
      <c r="AM174" s="78"/>
      <c r="AN174" s="78"/>
      <c r="AO174" s="78"/>
      <c r="AP174" s="78"/>
      <c r="AQ174" s="78"/>
      <c r="AR174" s="78"/>
      <c r="AS174" s="78"/>
      <c r="AT174" s="78"/>
      <c r="AU174" s="78"/>
      <c r="AV174" s="78"/>
      <c r="AW174" s="78"/>
    </row>
  </sheetData>
  <mergeCells count="45">
    <mergeCell ref="AN21:AO21"/>
    <mergeCell ref="AP21:AQ21"/>
    <mergeCell ref="AR21:AS21"/>
    <mergeCell ref="AT21:AU21"/>
    <mergeCell ref="AR20:AU20"/>
    <mergeCell ref="AN20:AQ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L20:O20"/>
    <mergeCell ref="A5:K5"/>
    <mergeCell ref="A7:K7"/>
    <mergeCell ref="A9:K9"/>
    <mergeCell ref="A10:K10"/>
    <mergeCell ref="A12:K12"/>
    <mergeCell ref="A13:K13"/>
    <mergeCell ref="A15:K15"/>
    <mergeCell ref="A16:K16"/>
    <mergeCell ref="A18:K18"/>
    <mergeCell ref="A20:A22"/>
    <mergeCell ref="B20:B22"/>
    <mergeCell ref="C20:D21"/>
    <mergeCell ref="AJ20:AM20"/>
    <mergeCell ref="AJ21:AK21"/>
    <mergeCell ref="AL21:AM21"/>
    <mergeCell ref="E20:F21"/>
    <mergeCell ref="G20:G22"/>
    <mergeCell ref="H20:K20"/>
    <mergeCell ref="P20:S20"/>
    <mergeCell ref="T20:W20"/>
    <mergeCell ref="X20:AA20"/>
    <mergeCell ref="AB20:AE20"/>
    <mergeCell ref="AF20:AI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tabSelected="1" topLeftCell="A4" zoomScale="80" zoomScaleNormal="80" workbookViewId="0">
      <selection activeCell="A33" sqref="A33:XFD33"/>
    </sheetView>
  </sheetViews>
  <sheetFormatPr defaultColWidth="9" defaultRowHeight="15" x14ac:dyDescent="0.25"/>
  <cols>
    <col min="1" max="1" width="9" style="10" customWidth="1"/>
    <col min="2" max="2" width="24.5703125" style="10" customWidth="1"/>
    <col min="3" max="3" width="20.42578125" style="10" customWidth="1"/>
    <col min="4" max="4" width="15.7109375" style="10" customWidth="1"/>
    <col min="5" max="11" width="9" style="10" customWidth="1"/>
    <col min="12" max="12" width="10.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19.71093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9.140625" style="10" customWidth="1"/>
  </cols>
  <sheetData>
    <row r="1" spans="1:52" ht="15.95" customHeight="1" x14ac:dyDescent="0.25">
      <c r="A1" s="195"/>
      <c r="B1" s="195"/>
      <c r="C1" s="196" t="s">
        <v>465</v>
      </c>
      <c r="D1" s="195"/>
      <c r="E1" s="195"/>
      <c r="F1" s="195"/>
      <c r="G1" s="195"/>
      <c r="H1" s="195"/>
      <c r="I1" s="195"/>
      <c r="J1" s="196" t="s">
        <v>0</v>
      </c>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c r="AP1" s="195"/>
      <c r="AQ1" s="195"/>
      <c r="AR1" s="195"/>
      <c r="AS1" s="195"/>
      <c r="AT1" s="195"/>
      <c r="AU1" s="195"/>
      <c r="AV1" s="195"/>
      <c r="AW1" s="195"/>
      <c r="AX1" s="195"/>
      <c r="AY1" s="195"/>
      <c r="AZ1" s="195"/>
    </row>
    <row r="2" spans="1:52" ht="15.95" customHeight="1" x14ac:dyDescent="0.25">
      <c r="A2" s="195"/>
      <c r="B2" s="195"/>
      <c r="C2" s="196" t="s">
        <v>465</v>
      </c>
      <c r="D2" s="195"/>
      <c r="E2" s="195"/>
      <c r="F2" s="195"/>
      <c r="G2" s="195"/>
      <c r="H2" s="195"/>
      <c r="I2" s="195"/>
      <c r="J2" s="196" t="s">
        <v>1</v>
      </c>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c r="AP2" s="195"/>
      <c r="AQ2" s="195"/>
      <c r="AR2" s="195"/>
      <c r="AS2" s="195"/>
      <c r="AT2" s="195"/>
      <c r="AU2" s="195"/>
      <c r="AV2" s="195"/>
      <c r="AW2" s="195"/>
      <c r="AX2" s="195"/>
      <c r="AY2" s="195"/>
      <c r="AZ2" s="195"/>
    </row>
    <row r="3" spans="1:52" ht="15.95" customHeight="1" x14ac:dyDescent="0.25">
      <c r="A3" s="195"/>
      <c r="B3" s="195"/>
      <c r="C3" s="196" t="s">
        <v>465</v>
      </c>
      <c r="D3" s="195"/>
      <c r="E3" s="195"/>
      <c r="F3" s="195"/>
      <c r="G3" s="195"/>
      <c r="H3" s="195"/>
      <c r="I3" s="195"/>
      <c r="J3" s="196" t="s">
        <v>2</v>
      </c>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c r="AP3" s="195"/>
      <c r="AQ3" s="195"/>
      <c r="AR3" s="195"/>
      <c r="AS3" s="195"/>
      <c r="AT3" s="195"/>
      <c r="AU3" s="195"/>
      <c r="AV3" s="195"/>
      <c r="AW3" s="195"/>
      <c r="AX3" s="195"/>
      <c r="AY3" s="195"/>
      <c r="AZ3" s="195"/>
    </row>
    <row r="4" spans="1:52" ht="15.95" customHeight="1" x14ac:dyDescent="0.25">
      <c r="A4" s="195"/>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5"/>
      <c r="AQ4" s="195"/>
      <c r="AR4" s="195"/>
      <c r="AS4" s="195"/>
      <c r="AT4" s="195"/>
      <c r="AU4" s="195"/>
      <c r="AV4" s="195"/>
      <c r="AW4" s="195"/>
      <c r="AX4" s="195"/>
      <c r="AY4" s="195"/>
      <c r="AZ4" s="195"/>
    </row>
    <row r="5" spans="1:52" ht="15.75" x14ac:dyDescent="0.25">
      <c r="A5" s="197" t="s">
        <v>540</v>
      </c>
      <c r="B5" s="197"/>
      <c r="C5" s="197"/>
      <c r="D5" s="197"/>
      <c r="E5" s="197"/>
      <c r="F5" s="197"/>
      <c r="G5" s="197"/>
      <c r="H5" s="197"/>
      <c r="I5" s="197"/>
      <c r="J5" s="197"/>
      <c r="K5" s="197"/>
      <c r="L5" s="197"/>
      <c r="M5" s="197"/>
      <c r="N5" s="197"/>
      <c r="O5" s="197"/>
      <c r="P5" s="197"/>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c r="AX5" s="195"/>
      <c r="AY5" s="195"/>
      <c r="AZ5" s="195"/>
    </row>
    <row r="6" spans="1:52" ht="11.45" customHeight="1" x14ac:dyDescent="0.25">
      <c r="A6" s="195"/>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195"/>
      <c r="AX6" s="195"/>
      <c r="AY6" s="195"/>
      <c r="AZ6" s="195"/>
    </row>
    <row r="7" spans="1:52" ht="18.75" x14ac:dyDescent="0.3">
      <c r="A7" s="198" t="s">
        <v>436</v>
      </c>
      <c r="B7" s="198"/>
      <c r="C7" s="198"/>
      <c r="D7" s="198"/>
      <c r="E7" s="198"/>
      <c r="F7" s="198"/>
      <c r="G7" s="198"/>
      <c r="H7" s="198"/>
      <c r="I7" s="198"/>
      <c r="J7" s="198"/>
      <c r="K7" s="198"/>
      <c r="L7" s="198"/>
      <c r="M7" s="198"/>
      <c r="N7" s="198"/>
      <c r="O7" s="198"/>
      <c r="P7" s="198"/>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c r="AX7" s="195"/>
      <c r="AY7" s="195"/>
      <c r="AZ7" s="195"/>
    </row>
    <row r="8" spans="1:52" ht="11.45" customHeight="1"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c r="AX8" s="195"/>
      <c r="AY8" s="195"/>
      <c r="AZ8" s="195"/>
    </row>
    <row r="9" spans="1:52" ht="15.75" x14ac:dyDescent="0.25">
      <c r="A9" s="197" t="s">
        <v>557</v>
      </c>
      <c r="B9" s="197"/>
      <c r="C9" s="197"/>
      <c r="D9" s="197"/>
      <c r="E9" s="197"/>
      <c r="F9" s="197"/>
      <c r="G9" s="197"/>
      <c r="H9" s="197"/>
      <c r="I9" s="197"/>
      <c r="J9" s="197"/>
      <c r="K9" s="197"/>
      <c r="L9" s="197"/>
      <c r="M9" s="197"/>
      <c r="N9" s="197"/>
      <c r="O9" s="197"/>
      <c r="P9" s="197"/>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c r="AX9" s="195"/>
      <c r="AY9" s="195"/>
      <c r="AZ9" s="195"/>
    </row>
    <row r="10" spans="1:52" ht="15.75" x14ac:dyDescent="0.25">
      <c r="A10" s="199" t="s">
        <v>437</v>
      </c>
      <c r="B10" s="199"/>
      <c r="C10" s="199"/>
      <c r="D10" s="199"/>
      <c r="E10" s="199"/>
      <c r="F10" s="199"/>
      <c r="G10" s="199"/>
      <c r="H10" s="199"/>
      <c r="I10" s="199"/>
      <c r="J10" s="199"/>
      <c r="K10" s="199"/>
      <c r="L10" s="199"/>
      <c r="M10" s="199"/>
      <c r="N10" s="199"/>
      <c r="O10" s="199"/>
      <c r="P10" s="199"/>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c r="AX10" s="195"/>
      <c r="AY10" s="195"/>
      <c r="AZ10" s="195"/>
    </row>
    <row r="11" spans="1:52" ht="11.45" customHeight="1"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c r="AX11" s="195"/>
      <c r="AY11" s="195"/>
      <c r="AZ11" s="195"/>
    </row>
    <row r="12" spans="1:52" ht="15.75" x14ac:dyDescent="0.25">
      <c r="A12" s="197" t="s">
        <v>467</v>
      </c>
      <c r="B12" s="197"/>
      <c r="C12" s="197"/>
      <c r="D12" s="197"/>
      <c r="E12" s="197"/>
      <c r="F12" s="197"/>
      <c r="G12" s="197"/>
      <c r="H12" s="197"/>
      <c r="I12" s="197"/>
      <c r="J12" s="197"/>
      <c r="K12" s="197"/>
      <c r="L12" s="197"/>
      <c r="M12" s="197"/>
      <c r="N12" s="197"/>
      <c r="O12" s="197"/>
      <c r="P12" s="197"/>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c r="AX12" s="195"/>
      <c r="AY12" s="195"/>
      <c r="AZ12" s="195"/>
    </row>
    <row r="13" spans="1:52" ht="15.75" x14ac:dyDescent="0.25">
      <c r="A13" s="199" t="s">
        <v>438</v>
      </c>
      <c r="B13" s="199"/>
      <c r="C13" s="199"/>
      <c r="D13" s="199"/>
      <c r="E13" s="199"/>
      <c r="F13" s="199"/>
      <c r="G13" s="199"/>
      <c r="H13" s="199"/>
      <c r="I13" s="199"/>
      <c r="J13" s="199"/>
      <c r="K13" s="199"/>
      <c r="L13" s="199"/>
      <c r="M13" s="199"/>
      <c r="N13" s="199"/>
      <c r="O13" s="199"/>
      <c r="P13" s="199"/>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c r="AX13" s="195"/>
      <c r="AY13" s="195"/>
      <c r="AZ13" s="195"/>
    </row>
    <row r="14" spans="1:52" ht="11.45" customHeight="1" x14ac:dyDescent="0.2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c r="AW14" s="195"/>
      <c r="AX14" s="195"/>
      <c r="AY14" s="195"/>
      <c r="AZ14" s="195"/>
    </row>
    <row r="15" spans="1:52" ht="15.75" customHeight="1" x14ac:dyDescent="0.25">
      <c r="A15" s="200" t="s">
        <v>475</v>
      </c>
      <c r="B15" s="200"/>
      <c r="C15" s="200"/>
      <c r="D15" s="200"/>
      <c r="E15" s="200"/>
      <c r="F15" s="200"/>
      <c r="G15" s="200"/>
      <c r="H15" s="200"/>
      <c r="I15" s="200"/>
      <c r="J15" s="200"/>
      <c r="K15" s="200"/>
      <c r="L15" s="200"/>
      <c r="M15" s="200"/>
      <c r="N15" s="200"/>
      <c r="O15" s="200"/>
      <c r="P15" s="200"/>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c r="AX15" s="195"/>
      <c r="AY15" s="195"/>
      <c r="AZ15" s="195"/>
    </row>
    <row r="16" spans="1:52" ht="15.75" x14ac:dyDescent="0.25">
      <c r="A16" s="199" t="s">
        <v>439</v>
      </c>
      <c r="B16" s="199"/>
      <c r="C16" s="199"/>
      <c r="D16" s="199"/>
      <c r="E16" s="199"/>
      <c r="F16" s="199"/>
      <c r="G16" s="199"/>
      <c r="H16" s="199"/>
      <c r="I16" s="199"/>
      <c r="J16" s="199"/>
      <c r="K16" s="199"/>
      <c r="L16" s="199"/>
      <c r="M16" s="199"/>
      <c r="N16" s="199"/>
      <c r="O16" s="199"/>
      <c r="P16" s="199"/>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c r="AX16" s="195"/>
      <c r="AY16" s="195"/>
      <c r="AZ16" s="195"/>
    </row>
    <row r="17" spans="1:52" ht="11.45" customHeight="1"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c r="AV17" s="195"/>
      <c r="AW17" s="195"/>
      <c r="AX17" s="195"/>
      <c r="AY17" s="195"/>
      <c r="AZ17" s="195"/>
    </row>
    <row r="18" spans="1:52" ht="18.75" customHeight="1" x14ac:dyDescent="0.3">
      <c r="A18" s="201" t="s">
        <v>340</v>
      </c>
      <c r="B18" s="201"/>
      <c r="C18" s="201"/>
      <c r="D18" s="201"/>
      <c r="E18" s="201"/>
      <c r="F18" s="201"/>
      <c r="G18" s="201"/>
      <c r="H18" s="201"/>
      <c r="I18" s="201"/>
      <c r="J18" s="201"/>
      <c r="K18" s="201"/>
      <c r="L18" s="201"/>
      <c r="M18" s="201"/>
      <c r="N18" s="201"/>
      <c r="O18" s="201"/>
      <c r="P18" s="201"/>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c r="AV18" s="195"/>
      <c r="AW18" s="195"/>
      <c r="AX18" s="195"/>
      <c r="AY18" s="195"/>
      <c r="AZ18" s="195"/>
    </row>
    <row r="19" spans="1:52" x14ac:dyDescent="0.25">
      <c r="A19" s="195"/>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5"/>
    </row>
    <row r="20" spans="1:52" s="23" customFormat="1" ht="33.75" customHeight="1" x14ac:dyDescent="0.25">
      <c r="A20" s="165" t="s">
        <v>341</v>
      </c>
      <c r="B20" s="165" t="s">
        <v>342</v>
      </c>
      <c r="C20" s="165" t="s">
        <v>343</v>
      </c>
      <c r="D20" s="165" t="s">
        <v>344</v>
      </c>
      <c r="E20" s="166" t="s">
        <v>345</v>
      </c>
      <c r="F20" s="166"/>
      <c r="G20" s="166"/>
      <c r="H20" s="166"/>
      <c r="I20" s="166"/>
      <c r="J20" s="166"/>
      <c r="K20" s="166"/>
      <c r="L20" s="166"/>
      <c r="M20" s="166"/>
      <c r="N20" s="166"/>
      <c r="O20" s="166"/>
      <c r="P20" s="166"/>
      <c r="Q20" s="165" t="s">
        <v>346</v>
      </c>
      <c r="R20" s="165" t="s">
        <v>347</v>
      </c>
      <c r="S20" s="165" t="s">
        <v>348</v>
      </c>
      <c r="T20" s="165" t="s">
        <v>349</v>
      </c>
      <c r="U20" s="165" t="s">
        <v>350</v>
      </c>
      <c r="V20" s="165" t="s">
        <v>351</v>
      </c>
      <c r="W20" s="166" t="s">
        <v>352</v>
      </c>
      <c r="X20" s="166"/>
      <c r="Y20" s="165" t="s">
        <v>353</v>
      </c>
      <c r="Z20" s="165" t="s">
        <v>354</v>
      </c>
      <c r="AA20" s="165" t="s">
        <v>355</v>
      </c>
      <c r="AB20" s="165" t="s">
        <v>356</v>
      </c>
      <c r="AC20" s="165" t="s">
        <v>357</v>
      </c>
      <c r="AD20" s="165" t="s">
        <v>358</v>
      </c>
      <c r="AE20" s="165" t="s">
        <v>359</v>
      </c>
      <c r="AF20" s="165" t="s">
        <v>360</v>
      </c>
      <c r="AG20" s="165" t="s">
        <v>361</v>
      </c>
      <c r="AH20" s="165" t="s">
        <v>533</v>
      </c>
      <c r="AI20" s="165" t="s">
        <v>362</v>
      </c>
      <c r="AJ20" s="166" t="s">
        <v>363</v>
      </c>
      <c r="AK20" s="166"/>
      <c r="AL20" s="166"/>
      <c r="AM20" s="166"/>
      <c r="AN20" s="166"/>
      <c r="AO20" s="166"/>
      <c r="AP20" s="166" t="s">
        <v>364</v>
      </c>
      <c r="AQ20" s="166"/>
      <c r="AR20" s="166"/>
      <c r="AS20" s="166"/>
      <c r="AT20" s="166" t="s">
        <v>365</v>
      </c>
      <c r="AU20" s="166"/>
      <c r="AV20" s="165" t="s">
        <v>366</v>
      </c>
      <c r="AW20" s="165" t="s">
        <v>367</v>
      </c>
      <c r="AX20" s="165" t="s">
        <v>368</v>
      </c>
      <c r="AY20" s="165" t="s">
        <v>369</v>
      </c>
      <c r="AZ20" s="165" t="s">
        <v>370</v>
      </c>
    </row>
    <row r="21" spans="1:52" s="23" customFormat="1" ht="33" customHeight="1" x14ac:dyDescent="0.25">
      <c r="A21" s="163"/>
      <c r="B21" s="163"/>
      <c r="C21" s="163"/>
      <c r="D21" s="163"/>
      <c r="E21" s="165" t="s">
        <v>371</v>
      </c>
      <c r="F21" s="165" t="s">
        <v>324</v>
      </c>
      <c r="G21" s="165" t="s">
        <v>326</v>
      </c>
      <c r="H21" s="165" t="s">
        <v>328</v>
      </c>
      <c r="I21" s="165" t="s">
        <v>372</v>
      </c>
      <c r="J21" s="165" t="s">
        <v>373</v>
      </c>
      <c r="K21" s="165" t="s">
        <v>374</v>
      </c>
      <c r="L21" s="167" t="s">
        <v>478</v>
      </c>
      <c r="M21" s="167" t="s">
        <v>480</v>
      </c>
      <c r="N21" s="167" t="s">
        <v>482</v>
      </c>
      <c r="O21" s="167" t="s">
        <v>330</v>
      </c>
      <c r="P21" s="165" t="s">
        <v>502</v>
      </c>
      <c r="Q21" s="163"/>
      <c r="R21" s="163"/>
      <c r="S21" s="163"/>
      <c r="T21" s="163"/>
      <c r="U21" s="163"/>
      <c r="V21" s="163"/>
      <c r="W21" s="165" t="s">
        <v>208</v>
      </c>
      <c r="X21" s="165" t="s">
        <v>375</v>
      </c>
      <c r="Y21" s="163"/>
      <c r="Z21" s="163"/>
      <c r="AA21" s="163"/>
      <c r="AB21" s="163"/>
      <c r="AC21" s="163"/>
      <c r="AD21" s="163"/>
      <c r="AE21" s="163"/>
      <c r="AF21" s="163"/>
      <c r="AG21" s="163"/>
      <c r="AH21" s="163"/>
      <c r="AI21" s="163"/>
      <c r="AJ21" s="166" t="s">
        <v>376</v>
      </c>
      <c r="AK21" s="166"/>
      <c r="AL21" s="166" t="s">
        <v>377</v>
      </c>
      <c r="AM21" s="166"/>
      <c r="AN21" s="165" t="s">
        <v>378</v>
      </c>
      <c r="AO21" s="165" t="s">
        <v>379</v>
      </c>
      <c r="AP21" s="165" t="s">
        <v>380</v>
      </c>
      <c r="AQ21" s="165" t="s">
        <v>381</v>
      </c>
      <c r="AR21" s="165" t="s">
        <v>382</v>
      </c>
      <c r="AS21" s="165" t="s">
        <v>383</v>
      </c>
      <c r="AT21" s="165" t="s">
        <v>384</v>
      </c>
      <c r="AU21" s="165" t="s">
        <v>375</v>
      </c>
      <c r="AV21" s="163"/>
      <c r="AW21" s="163"/>
      <c r="AX21" s="163"/>
      <c r="AY21" s="163"/>
      <c r="AZ21" s="163"/>
    </row>
    <row r="22" spans="1:52" s="23" customFormat="1" ht="59.25" customHeight="1" x14ac:dyDescent="0.25">
      <c r="A22" s="164"/>
      <c r="B22" s="164"/>
      <c r="C22" s="164"/>
      <c r="D22" s="164"/>
      <c r="E22" s="164"/>
      <c r="F22" s="164"/>
      <c r="G22" s="164"/>
      <c r="H22" s="164"/>
      <c r="I22" s="164"/>
      <c r="J22" s="164"/>
      <c r="K22" s="164"/>
      <c r="L22" s="168"/>
      <c r="M22" s="168"/>
      <c r="N22" s="168"/>
      <c r="O22" s="168"/>
      <c r="P22" s="164"/>
      <c r="Q22" s="164"/>
      <c r="R22" s="164"/>
      <c r="S22" s="164"/>
      <c r="T22" s="164"/>
      <c r="U22" s="164"/>
      <c r="V22" s="164"/>
      <c r="W22" s="164"/>
      <c r="X22" s="164"/>
      <c r="Y22" s="164"/>
      <c r="Z22" s="164"/>
      <c r="AA22" s="164"/>
      <c r="AB22" s="164"/>
      <c r="AC22" s="164"/>
      <c r="AD22" s="164"/>
      <c r="AE22" s="164"/>
      <c r="AF22" s="164"/>
      <c r="AG22" s="164"/>
      <c r="AH22" s="164"/>
      <c r="AI22" s="164"/>
      <c r="AJ22" s="95" t="s">
        <v>385</v>
      </c>
      <c r="AK22" s="95" t="s">
        <v>386</v>
      </c>
      <c r="AL22" s="95" t="s">
        <v>208</v>
      </c>
      <c r="AM22" s="95" t="s">
        <v>375</v>
      </c>
      <c r="AN22" s="164"/>
      <c r="AO22" s="164"/>
      <c r="AP22" s="164"/>
      <c r="AQ22" s="164"/>
      <c r="AR22" s="164"/>
      <c r="AS22" s="164"/>
      <c r="AT22" s="164"/>
      <c r="AU22" s="164"/>
      <c r="AV22" s="164"/>
      <c r="AW22" s="164"/>
      <c r="AX22" s="164"/>
      <c r="AY22" s="164"/>
      <c r="AZ22" s="164"/>
    </row>
    <row r="23" spans="1:52" s="23" customFormat="1" ht="15.75" x14ac:dyDescent="0.25">
      <c r="A23" s="79" t="s">
        <v>541</v>
      </c>
      <c r="B23" s="79" t="s">
        <v>542</v>
      </c>
      <c r="C23" s="79" t="s">
        <v>544</v>
      </c>
      <c r="D23" s="79" t="s">
        <v>560</v>
      </c>
      <c r="E23" s="79" t="s">
        <v>561</v>
      </c>
      <c r="F23" s="79" t="s">
        <v>545</v>
      </c>
      <c r="G23" s="79" t="s">
        <v>546</v>
      </c>
      <c r="H23" s="79" t="s">
        <v>547</v>
      </c>
      <c r="I23" s="79" t="s">
        <v>548</v>
      </c>
      <c r="J23" s="79" t="s">
        <v>549</v>
      </c>
      <c r="K23" s="79" t="s">
        <v>550</v>
      </c>
      <c r="L23" s="79" t="s">
        <v>562</v>
      </c>
      <c r="M23" s="79" t="s">
        <v>563</v>
      </c>
      <c r="N23" s="79" t="s">
        <v>564</v>
      </c>
      <c r="O23" s="79" t="s">
        <v>565</v>
      </c>
      <c r="P23" s="79" t="s">
        <v>566</v>
      </c>
      <c r="Q23" s="79" t="s">
        <v>567</v>
      </c>
      <c r="R23" s="79" t="s">
        <v>568</v>
      </c>
      <c r="S23" s="79" t="s">
        <v>569</v>
      </c>
      <c r="T23" s="79" t="s">
        <v>570</v>
      </c>
      <c r="U23" s="79" t="s">
        <v>571</v>
      </c>
      <c r="V23" s="79" t="s">
        <v>572</v>
      </c>
      <c r="W23" s="79" t="s">
        <v>573</v>
      </c>
      <c r="X23" s="79" t="s">
        <v>574</v>
      </c>
      <c r="Y23" s="79" t="s">
        <v>575</v>
      </c>
      <c r="Z23" s="79" t="s">
        <v>576</v>
      </c>
      <c r="AA23" s="79" t="s">
        <v>577</v>
      </c>
      <c r="AB23" s="79" t="s">
        <v>578</v>
      </c>
      <c r="AC23" s="79" t="s">
        <v>579</v>
      </c>
      <c r="AD23" s="79" t="s">
        <v>580</v>
      </c>
      <c r="AE23" s="79" t="s">
        <v>581</v>
      </c>
      <c r="AF23" s="79" t="s">
        <v>582</v>
      </c>
      <c r="AG23" s="79" t="s">
        <v>583</v>
      </c>
      <c r="AH23" s="79" t="s">
        <v>584</v>
      </c>
      <c r="AI23" s="79" t="s">
        <v>585</v>
      </c>
      <c r="AJ23" s="79" t="s">
        <v>586</v>
      </c>
      <c r="AK23" s="79" t="s">
        <v>587</v>
      </c>
      <c r="AL23" s="79" t="s">
        <v>588</v>
      </c>
      <c r="AM23" s="79" t="s">
        <v>589</v>
      </c>
      <c r="AN23" s="79" t="s">
        <v>590</v>
      </c>
      <c r="AO23" s="79" t="s">
        <v>591</v>
      </c>
      <c r="AP23" s="79" t="s">
        <v>592</v>
      </c>
      <c r="AQ23" s="79" t="s">
        <v>593</v>
      </c>
      <c r="AR23" s="79" t="s">
        <v>594</v>
      </c>
      <c r="AS23" s="79" t="s">
        <v>595</v>
      </c>
      <c r="AT23" s="79" t="s">
        <v>596</v>
      </c>
      <c r="AU23" s="79" t="s">
        <v>624</v>
      </c>
      <c r="AV23" s="79" t="s">
        <v>625</v>
      </c>
      <c r="AW23" s="79" t="s">
        <v>626</v>
      </c>
      <c r="AX23" s="79" t="s">
        <v>627</v>
      </c>
      <c r="AY23" s="79" t="s">
        <v>597</v>
      </c>
      <c r="AZ23" s="79" t="s">
        <v>598</v>
      </c>
    </row>
    <row r="24" spans="1:52" s="23" customFormat="1" ht="15.75" x14ac:dyDescent="0.25">
      <c r="A24" s="160">
        <v>1</v>
      </c>
      <c r="B24" s="151" t="s">
        <v>628</v>
      </c>
      <c r="C24" s="151" t="s">
        <v>503</v>
      </c>
      <c r="D24" s="151" t="s">
        <v>629</v>
      </c>
      <c r="E24" s="151" t="s">
        <v>451</v>
      </c>
      <c r="F24" s="160">
        <v>0</v>
      </c>
      <c r="G24" s="160">
        <v>0</v>
      </c>
      <c r="H24" s="160">
        <v>0</v>
      </c>
      <c r="I24" s="160">
        <v>0</v>
      </c>
      <c r="J24" s="160">
        <v>0</v>
      </c>
      <c r="K24" s="160">
        <v>0</v>
      </c>
      <c r="L24" s="165" t="s">
        <v>566</v>
      </c>
      <c r="M24" s="165" t="s">
        <v>600</v>
      </c>
      <c r="N24" s="165" t="s">
        <v>600</v>
      </c>
      <c r="O24" s="165" t="s">
        <v>600</v>
      </c>
      <c r="P24" s="165" t="s">
        <v>600</v>
      </c>
      <c r="Q24" s="151" t="s">
        <v>630</v>
      </c>
      <c r="R24" s="151" t="s">
        <v>631</v>
      </c>
      <c r="S24" s="151" t="s">
        <v>504</v>
      </c>
      <c r="T24" s="169">
        <v>1908.75</v>
      </c>
      <c r="U24" s="151" t="s">
        <v>505</v>
      </c>
      <c r="V24" s="169">
        <v>1908.75</v>
      </c>
      <c r="W24" s="151" t="s">
        <v>506</v>
      </c>
      <c r="X24" s="151" t="s">
        <v>506</v>
      </c>
      <c r="Y24" s="160">
        <v>3</v>
      </c>
      <c r="Z24" s="160">
        <v>6</v>
      </c>
      <c r="AA24" s="79" t="s">
        <v>632</v>
      </c>
      <c r="AB24" s="202">
        <v>18.044415090000001</v>
      </c>
      <c r="AC24" s="165" t="s">
        <v>451</v>
      </c>
      <c r="AD24" s="160">
        <v>0</v>
      </c>
      <c r="AE24" s="202">
        <v>18.044415090000001</v>
      </c>
      <c r="AF24" s="170">
        <v>1898.3333299999999</v>
      </c>
      <c r="AG24" s="151" t="s">
        <v>633</v>
      </c>
      <c r="AH24" s="171">
        <v>2278</v>
      </c>
      <c r="AI24" s="171">
        <v>2278</v>
      </c>
      <c r="AJ24" s="151" t="s">
        <v>634</v>
      </c>
      <c r="AK24" s="151" t="s">
        <v>508</v>
      </c>
      <c r="AL24" s="151" t="s">
        <v>509</v>
      </c>
      <c r="AM24" s="151" t="s">
        <v>534</v>
      </c>
      <c r="AN24" s="151" t="s">
        <v>535</v>
      </c>
      <c r="AO24" s="151" t="s">
        <v>510</v>
      </c>
      <c r="AP24" s="151" t="s">
        <v>451</v>
      </c>
      <c r="AQ24" s="151" t="s">
        <v>451</v>
      </c>
      <c r="AR24" s="151"/>
      <c r="AS24" s="151"/>
      <c r="AT24" s="151" t="s">
        <v>511</v>
      </c>
      <c r="AU24" s="151" t="s">
        <v>512</v>
      </c>
      <c r="AV24" s="151" t="s">
        <v>511</v>
      </c>
      <c r="AW24" s="151" t="s">
        <v>511</v>
      </c>
      <c r="AX24" s="151" t="s">
        <v>513</v>
      </c>
      <c r="AY24" s="151" t="s">
        <v>451</v>
      </c>
      <c r="AZ24" s="151" t="s">
        <v>635</v>
      </c>
    </row>
    <row r="25" spans="1:52" s="23" customFormat="1" ht="24.75" customHeight="1" x14ac:dyDescent="0.25">
      <c r="A25" s="161"/>
      <c r="B25" s="158"/>
      <c r="C25" s="158"/>
      <c r="D25" s="158"/>
      <c r="E25" s="158"/>
      <c r="F25" s="161"/>
      <c r="G25" s="161"/>
      <c r="H25" s="161"/>
      <c r="I25" s="161"/>
      <c r="J25" s="161"/>
      <c r="K25" s="161"/>
      <c r="L25" s="163"/>
      <c r="M25" s="163"/>
      <c r="N25" s="163"/>
      <c r="O25" s="163"/>
      <c r="P25" s="163"/>
      <c r="Q25" s="158"/>
      <c r="R25" s="158"/>
      <c r="S25" s="158"/>
      <c r="T25" s="161"/>
      <c r="U25" s="158"/>
      <c r="V25" s="161"/>
      <c r="W25" s="158"/>
      <c r="X25" s="158"/>
      <c r="Y25" s="161"/>
      <c r="Z25" s="161"/>
      <c r="AA25" s="79" t="s">
        <v>636</v>
      </c>
      <c r="AB25" s="203">
        <v>1897.0072843400001</v>
      </c>
      <c r="AC25" s="163"/>
      <c r="AD25" s="161"/>
      <c r="AE25" s="203">
        <v>1897.0072843400001</v>
      </c>
      <c r="AF25" s="161"/>
      <c r="AG25" s="158"/>
      <c r="AH25" s="161"/>
      <c r="AI25" s="161"/>
      <c r="AJ25" s="158"/>
      <c r="AK25" s="158"/>
      <c r="AL25" s="158"/>
      <c r="AM25" s="158"/>
      <c r="AN25" s="158"/>
      <c r="AO25" s="158"/>
      <c r="AP25" s="158"/>
      <c r="AQ25" s="152"/>
      <c r="AR25" s="153"/>
      <c r="AS25" s="154"/>
      <c r="AT25" s="158"/>
      <c r="AU25" s="158"/>
      <c r="AV25" s="158"/>
      <c r="AW25" s="158"/>
      <c r="AX25" s="158"/>
      <c r="AY25" s="158"/>
      <c r="AZ25" s="158"/>
    </row>
    <row r="26" spans="1:52" s="23" customFormat="1" ht="24.75" customHeight="1" x14ac:dyDescent="0.25">
      <c r="A26" s="161"/>
      <c r="B26" s="158"/>
      <c r="C26" s="158"/>
      <c r="D26" s="158"/>
      <c r="E26" s="158"/>
      <c r="F26" s="161"/>
      <c r="G26" s="161"/>
      <c r="H26" s="161"/>
      <c r="I26" s="161"/>
      <c r="J26" s="161"/>
      <c r="K26" s="161"/>
      <c r="L26" s="163"/>
      <c r="M26" s="163"/>
      <c r="N26" s="163"/>
      <c r="O26" s="163"/>
      <c r="P26" s="163"/>
      <c r="Q26" s="158"/>
      <c r="R26" s="158"/>
      <c r="S26" s="158"/>
      <c r="T26" s="161"/>
      <c r="U26" s="158"/>
      <c r="V26" s="161"/>
      <c r="W26" s="158"/>
      <c r="X26" s="158"/>
      <c r="Y26" s="161"/>
      <c r="Z26" s="161"/>
      <c r="AA26" s="79" t="s">
        <v>633</v>
      </c>
      <c r="AB26" s="203">
        <v>1897.0072843400001</v>
      </c>
      <c r="AC26" s="163"/>
      <c r="AD26" s="161"/>
      <c r="AE26" s="203">
        <v>1897.0072843400001</v>
      </c>
      <c r="AF26" s="161"/>
      <c r="AG26" s="158"/>
      <c r="AH26" s="161"/>
      <c r="AI26" s="161"/>
      <c r="AJ26" s="158"/>
      <c r="AK26" s="158"/>
      <c r="AL26" s="158"/>
      <c r="AM26" s="158"/>
      <c r="AN26" s="158"/>
      <c r="AO26" s="158"/>
      <c r="AP26" s="158"/>
      <c r="AQ26" s="152"/>
      <c r="AR26" s="153"/>
      <c r="AS26" s="154"/>
      <c r="AT26" s="158"/>
      <c r="AU26" s="158"/>
      <c r="AV26" s="158"/>
      <c r="AW26" s="158"/>
      <c r="AX26" s="158"/>
      <c r="AY26" s="158"/>
      <c r="AZ26" s="158"/>
    </row>
    <row r="27" spans="1:52" s="23" customFormat="1" ht="24.75" customHeight="1" x14ac:dyDescent="0.25">
      <c r="A27" s="161"/>
      <c r="B27" s="158"/>
      <c r="C27" s="158"/>
      <c r="D27" s="158"/>
      <c r="E27" s="158"/>
      <c r="F27" s="161"/>
      <c r="G27" s="161"/>
      <c r="H27" s="161"/>
      <c r="I27" s="161"/>
      <c r="J27" s="161"/>
      <c r="K27" s="161"/>
      <c r="L27" s="163"/>
      <c r="M27" s="163"/>
      <c r="N27" s="163"/>
      <c r="O27" s="163"/>
      <c r="P27" s="163"/>
      <c r="Q27" s="158"/>
      <c r="R27" s="158"/>
      <c r="S27" s="158"/>
      <c r="T27" s="161"/>
      <c r="U27" s="158"/>
      <c r="V27" s="161"/>
      <c r="W27" s="158"/>
      <c r="X27" s="158"/>
      <c r="Y27" s="161"/>
      <c r="Z27" s="161"/>
      <c r="AA27" s="79" t="s">
        <v>507</v>
      </c>
      <c r="AB27" s="202">
        <v>20.599255379999999</v>
      </c>
      <c r="AC27" s="163"/>
      <c r="AD27" s="161"/>
      <c r="AE27" s="202">
        <v>20.599255379999999</v>
      </c>
      <c r="AF27" s="161"/>
      <c r="AG27" s="158"/>
      <c r="AH27" s="161"/>
      <c r="AI27" s="161"/>
      <c r="AJ27" s="158"/>
      <c r="AK27" s="158"/>
      <c r="AL27" s="158"/>
      <c r="AM27" s="158"/>
      <c r="AN27" s="158"/>
      <c r="AO27" s="158"/>
      <c r="AP27" s="158"/>
      <c r="AQ27" s="152"/>
      <c r="AR27" s="153"/>
      <c r="AS27" s="154"/>
      <c r="AT27" s="158"/>
      <c r="AU27" s="158"/>
      <c r="AV27" s="158"/>
      <c r="AW27" s="158"/>
      <c r="AX27" s="158"/>
      <c r="AY27" s="158"/>
      <c r="AZ27" s="158"/>
    </row>
    <row r="28" spans="1:52" s="23" customFormat="1" ht="24.75" customHeight="1" x14ac:dyDescent="0.25">
      <c r="A28" s="161"/>
      <c r="B28" s="158"/>
      <c r="C28" s="158"/>
      <c r="D28" s="158"/>
      <c r="E28" s="158"/>
      <c r="F28" s="161"/>
      <c r="G28" s="161"/>
      <c r="H28" s="161"/>
      <c r="I28" s="161"/>
      <c r="J28" s="161"/>
      <c r="K28" s="161"/>
      <c r="L28" s="163"/>
      <c r="M28" s="163"/>
      <c r="N28" s="163"/>
      <c r="O28" s="163"/>
      <c r="P28" s="163"/>
      <c r="Q28" s="158"/>
      <c r="R28" s="158"/>
      <c r="S28" s="158"/>
      <c r="T28" s="161"/>
      <c r="U28" s="158"/>
      <c r="V28" s="161"/>
      <c r="W28" s="158"/>
      <c r="X28" s="158"/>
      <c r="Y28" s="161"/>
      <c r="Z28" s="161"/>
      <c r="AA28" s="79" t="s">
        <v>514</v>
      </c>
      <c r="AB28" s="202">
        <v>22.74391293</v>
      </c>
      <c r="AC28" s="163"/>
      <c r="AD28" s="161"/>
      <c r="AE28" s="202">
        <v>22.74391293</v>
      </c>
      <c r="AF28" s="161"/>
      <c r="AG28" s="158"/>
      <c r="AH28" s="161"/>
      <c r="AI28" s="161"/>
      <c r="AJ28" s="158"/>
      <c r="AK28" s="158"/>
      <c r="AL28" s="158"/>
      <c r="AM28" s="158"/>
      <c r="AN28" s="158"/>
      <c r="AO28" s="158"/>
      <c r="AP28" s="158"/>
      <c r="AQ28" s="152"/>
      <c r="AR28" s="153"/>
      <c r="AS28" s="154"/>
      <c r="AT28" s="158"/>
      <c r="AU28" s="158"/>
      <c r="AV28" s="158"/>
      <c r="AW28" s="158"/>
      <c r="AX28" s="158"/>
      <c r="AY28" s="158"/>
      <c r="AZ28" s="158"/>
    </row>
    <row r="29" spans="1:52" s="23" customFormat="1" ht="24.75" customHeight="1" x14ac:dyDescent="0.25">
      <c r="A29" s="162"/>
      <c r="B29" s="159"/>
      <c r="C29" s="159"/>
      <c r="D29" s="159"/>
      <c r="E29" s="159"/>
      <c r="F29" s="162"/>
      <c r="G29" s="162"/>
      <c r="H29" s="162"/>
      <c r="I29" s="162"/>
      <c r="J29" s="162"/>
      <c r="K29" s="162"/>
      <c r="L29" s="164"/>
      <c r="M29" s="164"/>
      <c r="N29" s="164"/>
      <c r="O29" s="164"/>
      <c r="P29" s="164"/>
      <c r="Q29" s="159"/>
      <c r="R29" s="159"/>
      <c r="S29" s="159"/>
      <c r="T29" s="162"/>
      <c r="U29" s="159"/>
      <c r="V29" s="162"/>
      <c r="W29" s="159"/>
      <c r="X29" s="159"/>
      <c r="Y29" s="162"/>
      <c r="Z29" s="162"/>
      <c r="AA29" s="79" t="s">
        <v>637</v>
      </c>
      <c r="AB29" s="203">
        <v>1897.0072843400001</v>
      </c>
      <c r="AC29" s="164"/>
      <c r="AD29" s="162"/>
      <c r="AE29" s="203">
        <v>1897.0072843400001</v>
      </c>
      <c r="AF29" s="162"/>
      <c r="AG29" s="159"/>
      <c r="AH29" s="162"/>
      <c r="AI29" s="162"/>
      <c r="AJ29" s="159"/>
      <c r="AK29" s="159"/>
      <c r="AL29" s="159"/>
      <c r="AM29" s="159"/>
      <c r="AN29" s="159"/>
      <c r="AO29" s="159"/>
      <c r="AP29" s="159"/>
      <c r="AQ29" s="155"/>
      <c r="AR29" s="156"/>
      <c r="AS29" s="157"/>
      <c r="AT29" s="159"/>
      <c r="AU29" s="159"/>
      <c r="AV29" s="159"/>
      <c r="AW29" s="159"/>
      <c r="AX29" s="159"/>
      <c r="AY29" s="159"/>
      <c r="AZ29" s="159"/>
    </row>
    <row r="30" spans="1:52" s="23" customFormat="1" ht="32.25" customHeight="1" x14ac:dyDescent="0.25">
      <c r="A30" s="160">
        <v>2</v>
      </c>
      <c r="B30" s="151" t="s">
        <v>628</v>
      </c>
      <c r="C30" s="151" t="s">
        <v>503</v>
      </c>
      <c r="D30" s="151" t="s">
        <v>629</v>
      </c>
      <c r="E30" s="151" t="s">
        <v>451</v>
      </c>
      <c r="F30" s="160">
        <v>0</v>
      </c>
      <c r="G30" s="160">
        <v>0</v>
      </c>
      <c r="H30" s="160">
        <v>0</v>
      </c>
      <c r="I30" s="160">
        <v>0</v>
      </c>
      <c r="J30" s="160">
        <v>0</v>
      </c>
      <c r="K30" s="160">
        <v>0</v>
      </c>
      <c r="L30" s="165" t="s">
        <v>566</v>
      </c>
      <c r="M30" s="165" t="s">
        <v>600</v>
      </c>
      <c r="N30" s="165" t="s">
        <v>600</v>
      </c>
      <c r="O30" s="165" t="s">
        <v>600</v>
      </c>
      <c r="P30" s="165" t="s">
        <v>600</v>
      </c>
      <c r="Q30" s="151" t="s">
        <v>630</v>
      </c>
      <c r="R30" s="151" t="s">
        <v>638</v>
      </c>
      <c r="S30" s="151" t="s">
        <v>515</v>
      </c>
      <c r="T30" s="172">
        <v>92.542370000000005</v>
      </c>
      <c r="U30" s="151" t="s">
        <v>505</v>
      </c>
      <c r="V30" s="172">
        <v>92.542370000000005</v>
      </c>
      <c r="W30" s="151" t="s">
        <v>516</v>
      </c>
      <c r="X30" s="151" t="s">
        <v>516</v>
      </c>
      <c r="Y30" s="160">
        <v>19</v>
      </c>
      <c r="Z30" s="160">
        <v>3</v>
      </c>
      <c r="AA30" s="79" t="s">
        <v>632</v>
      </c>
      <c r="AB30" s="80">
        <v>87</v>
      </c>
      <c r="AC30" s="165" t="s">
        <v>451</v>
      </c>
      <c r="AD30" s="160">
        <v>0</v>
      </c>
      <c r="AE30" s="80">
        <v>87</v>
      </c>
      <c r="AF30" s="160">
        <v>87</v>
      </c>
      <c r="AG30" s="151" t="s">
        <v>632</v>
      </c>
      <c r="AH30" s="173">
        <v>104.4</v>
      </c>
      <c r="AI30" s="173">
        <v>104.4</v>
      </c>
      <c r="AJ30" s="151"/>
      <c r="AK30" s="151" t="s">
        <v>517</v>
      </c>
      <c r="AL30" s="151" t="s">
        <v>518</v>
      </c>
      <c r="AM30" s="151" t="s">
        <v>536</v>
      </c>
      <c r="AN30" s="151" t="s">
        <v>537</v>
      </c>
      <c r="AO30" s="151" t="s">
        <v>519</v>
      </c>
      <c r="AP30" s="151" t="s">
        <v>451</v>
      </c>
      <c r="AQ30" s="151" t="s">
        <v>451</v>
      </c>
      <c r="AR30" s="151"/>
      <c r="AS30" s="151"/>
      <c r="AT30" s="151" t="s">
        <v>513</v>
      </c>
      <c r="AU30" s="151" t="s">
        <v>520</v>
      </c>
      <c r="AV30" s="151" t="s">
        <v>521</v>
      </c>
      <c r="AW30" s="151" t="s">
        <v>521</v>
      </c>
      <c r="AX30" s="151" t="s">
        <v>639</v>
      </c>
      <c r="AY30" s="151" t="s">
        <v>451</v>
      </c>
      <c r="AZ30" s="151" t="s">
        <v>451</v>
      </c>
    </row>
    <row r="31" spans="1:52" s="23" customFormat="1" ht="24.75" customHeight="1" x14ac:dyDescent="0.25">
      <c r="A31" s="161"/>
      <c r="B31" s="158"/>
      <c r="C31" s="158"/>
      <c r="D31" s="158"/>
      <c r="E31" s="158"/>
      <c r="F31" s="161"/>
      <c r="G31" s="161"/>
      <c r="H31" s="161"/>
      <c r="I31" s="161"/>
      <c r="J31" s="161"/>
      <c r="K31" s="161"/>
      <c r="L31" s="163"/>
      <c r="M31" s="163"/>
      <c r="N31" s="163"/>
      <c r="O31" s="163"/>
      <c r="P31" s="163"/>
      <c r="Q31" s="158"/>
      <c r="R31" s="158"/>
      <c r="S31" s="158"/>
      <c r="T31" s="161"/>
      <c r="U31" s="158"/>
      <c r="V31" s="161"/>
      <c r="W31" s="158"/>
      <c r="X31" s="158"/>
      <c r="Y31" s="161"/>
      <c r="Z31" s="161"/>
      <c r="AA31" s="79" t="s">
        <v>507</v>
      </c>
      <c r="AB31" s="81">
        <v>99.317999999999998</v>
      </c>
      <c r="AC31" s="163"/>
      <c r="AD31" s="161"/>
      <c r="AE31" s="81">
        <v>99.317999999999998</v>
      </c>
      <c r="AF31" s="161"/>
      <c r="AG31" s="158"/>
      <c r="AH31" s="161"/>
      <c r="AI31" s="161"/>
      <c r="AJ31" s="158"/>
      <c r="AK31" s="158"/>
      <c r="AL31" s="158"/>
      <c r="AM31" s="158"/>
      <c r="AN31" s="158"/>
      <c r="AO31" s="158"/>
      <c r="AP31" s="158"/>
      <c r="AQ31" s="152"/>
      <c r="AR31" s="153"/>
      <c r="AS31" s="154"/>
      <c r="AT31" s="158"/>
      <c r="AU31" s="158"/>
      <c r="AV31" s="158"/>
      <c r="AW31" s="158"/>
      <c r="AX31" s="158"/>
      <c r="AY31" s="158"/>
      <c r="AZ31" s="158"/>
    </row>
    <row r="32" spans="1:52" s="23" customFormat="1" ht="24.75" customHeight="1" x14ac:dyDescent="0.25">
      <c r="A32" s="162"/>
      <c r="B32" s="159"/>
      <c r="C32" s="159"/>
      <c r="D32" s="159"/>
      <c r="E32" s="159"/>
      <c r="F32" s="162"/>
      <c r="G32" s="162"/>
      <c r="H32" s="162"/>
      <c r="I32" s="162"/>
      <c r="J32" s="162"/>
      <c r="K32" s="162"/>
      <c r="L32" s="164"/>
      <c r="M32" s="164"/>
      <c r="N32" s="164"/>
      <c r="O32" s="164"/>
      <c r="P32" s="164"/>
      <c r="Q32" s="159"/>
      <c r="R32" s="159"/>
      <c r="S32" s="159"/>
      <c r="T32" s="162"/>
      <c r="U32" s="159"/>
      <c r="V32" s="162"/>
      <c r="W32" s="159"/>
      <c r="X32" s="159"/>
      <c r="Y32" s="162"/>
      <c r="Z32" s="162"/>
      <c r="AA32" s="79" t="s">
        <v>514</v>
      </c>
      <c r="AB32" s="82">
        <v>109.65833000000001</v>
      </c>
      <c r="AC32" s="164"/>
      <c r="AD32" s="162"/>
      <c r="AE32" s="82">
        <v>109.65833000000001</v>
      </c>
      <c r="AF32" s="162"/>
      <c r="AG32" s="159"/>
      <c r="AH32" s="162"/>
      <c r="AI32" s="162"/>
      <c r="AJ32" s="159"/>
      <c r="AK32" s="159"/>
      <c r="AL32" s="159"/>
      <c r="AM32" s="159"/>
      <c r="AN32" s="159"/>
      <c r="AO32" s="159"/>
      <c r="AP32" s="159"/>
      <c r="AQ32" s="155"/>
      <c r="AR32" s="156"/>
      <c r="AS32" s="157"/>
      <c r="AT32" s="159"/>
      <c r="AU32" s="159"/>
      <c r="AV32" s="159"/>
      <c r="AW32" s="159"/>
      <c r="AX32" s="159"/>
      <c r="AY32" s="159"/>
      <c r="AZ32" s="159"/>
    </row>
  </sheetData>
  <mergeCells count="158">
    <mergeCell ref="AQ24:AS29"/>
    <mergeCell ref="AT24:AT29"/>
    <mergeCell ref="AU24:AU29"/>
    <mergeCell ref="AV24:AV29"/>
    <mergeCell ref="AW24:AW29"/>
    <mergeCell ref="AX24:AX29"/>
    <mergeCell ref="AY24:AY29"/>
    <mergeCell ref="AZ24:AZ29"/>
    <mergeCell ref="A30:A32"/>
    <mergeCell ref="B30:B32"/>
    <mergeCell ref="C30:C32"/>
    <mergeCell ref="D30:D32"/>
    <mergeCell ref="E30:E32"/>
    <mergeCell ref="F30:F32"/>
    <mergeCell ref="G30:G32"/>
    <mergeCell ref="H30:H32"/>
    <mergeCell ref="I30:I32"/>
    <mergeCell ref="J30:J32"/>
    <mergeCell ref="K30:K32"/>
    <mergeCell ref="L30:L32"/>
    <mergeCell ref="M30:M32"/>
    <mergeCell ref="N30:N32"/>
    <mergeCell ref="O30:O32"/>
    <mergeCell ref="P30:P32"/>
    <mergeCell ref="AT21:AT22"/>
    <mergeCell ref="AU21:AU22"/>
    <mergeCell ref="A24:A29"/>
    <mergeCell ref="B24:B29"/>
    <mergeCell ref="C24:C29"/>
    <mergeCell ref="D24:D29"/>
    <mergeCell ref="E24:E29"/>
    <mergeCell ref="F24:F29"/>
    <mergeCell ref="G24:G29"/>
    <mergeCell ref="H24:H29"/>
    <mergeCell ref="I24:I29"/>
    <mergeCell ref="J24:J29"/>
    <mergeCell ref="K24:K29"/>
    <mergeCell ref="L24:L29"/>
    <mergeCell ref="M24:M29"/>
    <mergeCell ref="N24:N29"/>
    <mergeCell ref="O24:O29"/>
    <mergeCell ref="P24:P29"/>
    <mergeCell ref="Q24:Q29"/>
    <mergeCell ref="R24:R29"/>
    <mergeCell ref="S24:S29"/>
    <mergeCell ref="T24:T29"/>
    <mergeCell ref="U24:U29"/>
    <mergeCell ref="V24:V29"/>
    <mergeCell ref="AT20:AU20"/>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Q20:Q22"/>
    <mergeCell ref="R20:R22"/>
    <mergeCell ref="S20:S22"/>
    <mergeCell ref="T20:T22"/>
    <mergeCell ref="U20:U22"/>
    <mergeCell ref="V20:V22"/>
    <mergeCell ref="W20:X20"/>
    <mergeCell ref="Y20:Y22"/>
    <mergeCell ref="Z20:Z22"/>
    <mergeCell ref="A10:P10"/>
    <mergeCell ref="A12:P12"/>
    <mergeCell ref="A13:P13"/>
    <mergeCell ref="A15:P15"/>
    <mergeCell ref="A16:P16"/>
    <mergeCell ref="A18:P18"/>
    <mergeCell ref="A20:A22"/>
    <mergeCell ref="B20:B22"/>
    <mergeCell ref="C20:C22"/>
    <mergeCell ref="D20:D22"/>
    <mergeCell ref="E20:P20"/>
    <mergeCell ref="AO30:AO32"/>
    <mergeCell ref="AP30:AP32"/>
    <mergeCell ref="AQ30:AS32"/>
    <mergeCell ref="AT30:AT32"/>
    <mergeCell ref="AU30:AU32"/>
    <mergeCell ref="AV30:AV32"/>
    <mergeCell ref="AW30:AW32"/>
    <mergeCell ref="AX30:AX32"/>
    <mergeCell ref="AY30:AY32"/>
    <mergeCell ref="AZ30:AZ32"/>
    <mergeCell ref="AF30:AF32"/>
    <mergeCell ref="AG30:AG32"/>
    <mergeCell ref="AH30:AH32"/>
    <mergeCell ref="AI30:AI32"/>
    <mergeCell ref="AJ30:AJ32"/>
    <mergeCell ref="AK30:AK32"/>
    <mergeCell ref="AL30:AL32"/>
    <mergeCell ref="AM30:AM32"/>
    <mergeCell ref="AN30:AN32"/>
    <mergeCell ref="Q30:Q32"/>
    <mergeCell ref="R30:R32"/>
    <mergeCell ref="S30:S32"/>
    <mergeCell ref="T30:T32"/>
    <mergeCell ref="U30:U32"/>
    <mergeCell ref="V30:V32"/>
    <mergeCell ref="W30:W32"/>
    <mergeCell ref="X30:X32"/>
    <mergeCell ref="Y30:Y32"/>
    <mergeCell ref="Z30:Z32"/>
    <mergeCell ref="AC30:AC32"/>
    <mergeCell ref="AD30:AD32"/>
    <mergeCell ref="AH24:AH29"/>
    <mergeCell ref="AI24:AI29"/>
    <mergeCell ref="AJ24:AJ29"/>
    <mergeCell ref="AK24:AK29"/>
    <mergeCell ref="AL24:AL29"/>
    <mergeCell ref="AM24:AM29"/>
    <mergeCell ref="AN24:AN29"/>
    <mergeCell ref="AO24:AO29"/>
    <mergeCell ref="AP24:AP29"/>
    <mergeCell ref="W24:W29"/>
    <mergeCell ref="X24:X29"/>
    <mergeCell ref="Y24:Y29"/>
    <mergeCell ref="Z24:Z29"/>
    <mergeCell ref="AC24:AC29"/>
    <mergeCell ref="AD24:AD29"/>
    <mergeCell ref="AF24:AF29"/>
    <mergeCell ref="AG24:AG29"/>
    <mergeCell ref="A5:P5"/>
    <mergeCell ref="A7:P7"/>
    <mergeCell ref="A9:P9"/>
    <mergeCell ref="AA20:AA22"/>
    <mergeCell ref="AB20:AB22"/>
    <mergeCell ref="AC20:AC22"/>
    <mergeCell ref="AD20:AD22"/>
    <mergeCell ref="AE20:AE22"/>
    <mergeCell ref="AF20:AF22"/>
    <mergeCell ref="AG20:AG22"/>
    <mergeCell ref="AH20:AH22"/>
    <mergeCell ref="AI20:AI22"/>
    <mergeCell ref="AJ20:AO20"/>
    <mergeCell ref="AP20:AS20"/>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2"/>
  <sheetViews>
    <sheetView zoomScale="90" zoomScaleNormal="90" workbookViewId="0">
      <selection activeCell="S60" sqref="S6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9" t="s">
        <v>540</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99" t="s">
        <v>556</v>
      </c>
      <c r="B9" s="99"/>
      <c r="C9" s="99"/>
      <c r="D9" s="99"/>
      <c r="E9" s="99"/>
      <c r="F9" s="99"/>
      <c r="G9" s="99"/>
      <c r="H9" s="99"/>
      <c r="I9" s="99"/>
      <c r="J9" s="99"/>
      <c r="K9" s="99"/>
      <c r="L9" s="99"/>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99" t="s">
        <v>467</v>
      </c>
      <c r="B12" s="99"/>
      <c r="C12" s="99"/>
      <c r="D12" s="99"/>
      <c r="E12" s="99"/>
      <c r="F12" s="99"/>
      <c r="G12" s="99"/>
      <c r="H12" s="99"/>
      <c r="I12" s="99"/>
      <c r="J12" s="99"/>
      <c r="K12" s="99"/>
      <c r="L12" s="99"/>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15.95" customHeight="1" x14ac:dyDescent="0.25">
      <c r="A15" s="96" t="s">
        <v>475</v>
      </c>
      <c r="B15" s="96"/>
      <c r="C15" s="96"/>
      <c r="D15" s="96"/>
      <c r="E15" s="96"/>
      <c r="F15" s="96"/>
      <c r="G15" s="96"/>
      <c r="H15" s="96"/>
      <c r="I15" s="96"/>
      <c r="J15" s="96"/>
      <c r="K15" s="96"/>
      <c r="L15" s="96"/>
    </row>
    <row r="16" spans="1:12" ht="15.95" customHeight="1" x14ac:dyDescent="0.25">
      <c r="A16" s="97" t="s">
        <v>6</v>
      </c>
      <c r="B16" s="97"/>
      <c r="C16" s="97"/>
      <c r="D16" s="97"/>
      <c r="E16" s="97"/>
      <c r="F16" s="97"/>
      <c r="G16" s="97"/>
      <c r="H16" s="97"/>
      <c r="I16" s="97"/>
      <c r="J16" s="97"/>
      <c r="K16" s="97"/>
      <c r="L16" s="97"/>
    </row>
    <row r="17" spans="1:13" ht="15.95" customHeight="1" x14ac:dyDescent="0.25"/>
    <row r="18" spans="1:13" ht="18.95" customHeight="1" x14ac:dyDescent="0.3">
      <c r="A18" s="102" t="s">
        <v>387</v>
      </c>
      <c r="B18" s="102"/>
      <c r="C18" s="102"/>
      <c r="D18" s="102"/>
      <c r="E18" s="102"/>
      <c r="F18" s="102"/>
      <c r="G18" s="102"/>
      <c r="H18" s="102"/>
      <c r="I18" s="102"/>
      <c r="J18" s="102"/>
      <c r="K18" s="102"/>
      <c r="L18" s="102"/>
    </row>
    <row r="20" spans="1:13" ht="15.95" customHeight="1" x14ac:dyDescent="0.25">
      <c r="A20" s="175" t="s">
        <v>388</v>
      </c>
      <c r="B20" s="175"/>
      <c r="C20" s="175"/>
      <c r="D20" s="175"/>
      <c r="E20" s="175"/>
      <c r="F20" s="175"/>
      <c r="G20" s="174" t="s">
        <v>475</v>
      </c>
      <c r="H20" s="174"/>
      <c r="I20" s="174"/>
      <c r="J20" s="174"/>
      <c r="K20" s="174"/>
      <c r="L20" s="174"/>
      <c r="M20" s="10" t="s">
        <v>125</v>
      </c>
    </row>
    <row r="21" spans="1:13" ht="15.95" customHeight="1" x14ac:dyDescent="0.25">
      <c r="A21" s="175" t="s">
        <v>389</v>
      </c>
      <c r="B21" s="175"/>
      <c r="C21" s="175"/>
      <c r="D21" s="175"/>
      <c r="E21" s="175"/>
      <c r="F21" s="175"/>
      <c r="G21" s="174" t="s">
        <v>554</v>
      </c>
      <c r="H21" s="174"/>
      <c r="I21" s="174"/>
      <c r="J21" s="174"/>
      <c r="K21" s="174"/>
      <c r="L21" s="174"/>
    </row>
    <row r="22" spans="1:13" ht="15.95" customHeight="1" x14ac:dyDescent="0.25">
      <c r="A22" s="175" t="s">
        <v>390</v>
      </c>
      <c r="B22" s="175"/>
      <c r="C22" s="175"/>
      <c r="D22" s="175"/>
      <c r="E22" s="175"/>
      <c r="F22" s="175"/>
      <c r="G22" s="174" t="s">
        <v>391</v>
      </c>
      <c r="H22" s="174"/>
      <c r="I22" s="174"/>
      <c r="J22" s="174"/>
      <c r="K22" s="174"/>
      <c r="L22" s="174"/>
    </row>
    <row r="23" spans="1:13" ht="15.95" customHeight="1" x14ac:dyDescent="0.25">
      <c r="A23" s="175" t="s">
        <v>392</v>
      </c>
      <c r="B23" s="175"/>
      <c r="C23" s="175"/>
      <c r="D23" s="175"/>
      <c r="E23" s="175"/>
      <c r="F23" s="175"/>
      <c r="G23" s="174" t="s">
        <v>538</v>
      </c>
      <c r="H23" s="174"/>
      <c r="I23" s="174"/>
      <c r="J23" s="174"/>
      <c r="K23" s="174"/>
      <c r="L23" s="174"/>
    </row>
    <row r="24" spans="1:13" ht="15.95" customHeight="1" x14ac:dyDescent="0.25">
      <c r="A24" s="186" t="s">
        <v>478</v>
      </c>
      <c r="B24" s="186"/>
      <c r="C24" s="186"/>
      <c r="D24" s="186"/>
      <c r="E24" s="186"/>
      <c r="F24" s="186"/>
      <c r="G24" s="187">
        <v>17</v>
      </c>
      <c r="H24" s="187"/>
      <c r="I24" s="187"/>
      <c r="J24" s="187"/>
      <c r="K24" s="187"/>
      <c r="L24" s="187"/>
    </row>
    <row r="25" spans="1:13" ht="15.95" customHeight="1" x14ac:dyDescent="0.25">
      <c r="A25" s="186" t="s">
        <v>480</v>
      </c>
      <c r="B25" s="186"/>
      <c r="C25" s="186"/>
      <c r="D25" s="186"/>
      <c r="E25" s="186"/>
      <c r="F25" s="186"/>
      <c r="G25" s="187">
        <v>0</v>
      </c>
      <c r="H25" s="187"/>
      <c r="I25" s="187"/>
      <c r="J25" s="187"/>
      <c r="K25" s="187"/>
      <c r="L25" s="187"/>
    </row>
    <row r="26" spans="1:13" ht="15.95" customHeight="1" x14ac:dyDescent="0.25">
      <c r="A26" s="186" t="s">
        <v>482</v>
      </c>
      <c r="B26" s="186"/>
      <c r="C26" s="186"/>
      <c r="D26" s="186"/>
      <c r="E26" s="186"/>
      <c r="F26" s="186"/>
      <c r="G26" s="187">
        <v>0</v>
      </c>
      <c r="H26" s="187"/>
      <c r="I26" s="187"/>
      <c r="J26" s="187"/>
      <c r="K26" s="187"/>
      <c r="L26" s="187"/>
    </row>
    <row r="27" spans="1:13" ht="15.95" customHeight="1" x14ac:dyDescent="0.25">
      <c r="A27" s="175" t="s">
        <v>484</v>
      </c>
      <c r="B27" s="175"/>
      <c r="C27" s="175"/>
      <c r="D27" s="175"/>
      <c r="E27" s="175"/>
      <c r="F27" s="175"/>
      <c r="G27" s="187">
        <v>0</v>
      </c>
      <c r="H27" s="187"/>
      <c r="I27" s="187"/>
      <c r="J27" s="187"/>
      <c r="K27" s="187"/>
      <c r="L27" s="187"/>
    </row>
    <row r="28" spans="1:13" ht="15.95" customHeight="1" x14ac:dyDescent="0.25">
      <c r="A28" s="186" t="s">
        <v>486</v>
      </c>
      <c r="B28" s="186"/>
      <c r="C28" s="186"/>
      <c r="D28" s="186"/>
      <c r="E28" s="186"/>
      <c r="F28" s="186"/>
      <c r="G28" s="187">
        <v>0</v>
      </c>
      <c r="H28" s="187"/>
      <c r="I28" s="187"/>
      <c r="J28" s="187"/>
      <c r="K28" s="187"/>
      <c r="L28" s="187"/>
    </row>
    <row r="29" spans="1:13" ht="15.95" customHeight="1" x14ac:dyDescent="0.25">
      <c r="A29" s="175" t="s">
        <v>393</v>
      </c>
      <c r="B29" s="175"/>
      <c r="C29" s="175"/>
      <c r="D29" s="175"/>
      <c r="E29" s="175"/>
      <c r="F29" s="175"/>
      <c r="G29" s="187">
        <v>2025</v>
      </c>
      <c r="H29" s="187"/>
      <c r="I29" s="187"/>
      <c r="J29" s="187"/>
      <c r="K29" s="187"/>
      <c r="L29" s="187"/>
    </row>
    <row r="30" spans="1:13" ht="15.95" customHeight="1" x14ac:dyDescent="0.25">
      <c r="A30" s="175" t="s">
        <v>394</v>
      </c>
      <c r="B30" s="175"/>
      <c r="C30" s="175"/>
      <c r="D30" s="175"/>
      <c r="E30" s="175"/>
      <c r="F30" s="175"/>
      <c r="G30" s="174" t="s">
        <v>500</v>
      </c>
      <c r="H30" s="174"/>
      <c r="I30" s="174"/>
      <c r="J30" s="174"/>
      <c r="K30" s="174"/>
      <c r="L30" s="174"/>
    </row>
    <row r="31" spans="1:13" ht="15.95" customHeight="1" x14ac:dyDescent="0.25">
      <c r="A31" s="175" t="s">
        <v>499</v>
      </c>
      <c r="B31" s="175"/>
      <c r="C31" s="175"/>
      <c r="D31" s="175"/>
      <c r="E31" s="175"/>
      <c r="F31" s="175"/>
      <c r="G31" s="180" t="str">
        <f>'6.2. Паспорт фин осв ввод'!D24</f>
        <v>7,22173638</v>
      </c>
      <c r="H31" s="180"/>
      <c r="I31" s="180"/>
      <c r="J31" s="180"/>
      <c r="K31" s="180"/>
      <c r="L31" s="180"/>
    </row>
    <row r="32" spans="1:13" ht="15.95" customHeight="1" x14ac:dyDescent="0.25">
      <c r="A32" s="175" t="s">
        <v>395</v>
      </c>
      <c r="B32" s="175"/>
      <c r="C32" s="175"/>
      <c r="D32" s="175"/>
      <c r="E32" s="175"/>
      <c r="F32" s="175"/>
      <c r="G32" s="174" t="s">
        <v>472</v>
      </c>
      <c r="H32" s="174"/>
      <c r="I32" s="174"/>
      <c r="J32" s="174"/>
      <c r="K32" s="174"/>
      <c r="L32" s="174"/>
    </row>
    <row r="33" spans="1:12" ht="15.95" customHeight="1" x14ac:dyDescent="0.25">
      <c r="A33" s="175" t="s">
        <v>396</v>
      </c>
      <c r="B33" s="175"/>
      <c r="C33" s="175"/>
      <c r="D33" s="175"/>
      <c r="E33" s="175"/>
      <c r="F33" s="175"/>
      <c r="G33" s="180">
        <f>G34</f>
        <v>2.3824000000000001</v>
      </c>
      <c r="H33" s="180"/>
      <c r="I33" s="180"/>
      <c r="J33" s="180"/>
      <c r="K33" s="180"/>
      <c r="L33" s="180"/>
    </row>
    <row r="34" spans="1:12" ht="29.1" customHeight="1" x14ac:dyDescent="0.25">
      <c r="A34" s="176" t="s">
        <v>397</v>
      </c>
      <c r="B34" s="176"/>
      <c r="C34" s="176"/>
      <c r="D34" s="176"/>
      <c r="E34" s="176"/>
      <c r="F34" s="176"/>
      <c r="G34" s="185">
        <f>G37+G42</f>
        <v>2.3824000000000001</v>
      </c>
      <c r="H34" s="185"/>
      <c r="I34" s="185"/>
      <c r="J34" s="185"/>
      <c r="K34" s="185"/>
      <c r="L34" s="185"/>
    </row>
    <row r="35" spans="1:12" ht="15.95" customHeight="1" x14ac:dyDescent="0.25">
      <c r="A35" s="175" t="s">
        <v>398</v>
      </c>
      <c r="B35" s="175"/>
      <c r="C35" s="175"/>
      <c r="D35" s="175"/>
      <c r="E35" s="175"/>
      <c r="F35" s="175"/>
      <c r="G35" s="174"/>
      <c r="H35" s="174"/>
      <c r="I35" s="174"/>
      <c r="J35" s="174"/>
      <c r="K35" s="174"/>
      <c r="L35" s="174"/>
    </row>
    <row r="36" spans="1:12" ht="32.1" customHeight="1" x14ac:dyDescent="0.25">
      <c r="A36" s="176" t="s">
        <v>522</v>
      </c>
      <c r="B36" s="176"/>
      <c r="C36" s="176"/>
      <c r="D36" s="176"/>
      <c r="E36" s="176"/>
      <c r="F36" s="176"/>
      <c r="G36" s="184" t="s">
        <v>523</v>
      </c>
      <c r="H36" s="184"/>
      <c r="I36" s="184"/>
      <c r="J36" s="184"/>
      <c r="K36" s="184"/>
      <c r="L36" s="184"/>
    </row>
    <row r="37" spans="1:12" ht="15.95" customHeight="1" x14ac:dyDescent="0.25">
      <c r="A37" s="175" t="s">
        <v>524</v>
      </c>
      <c r="B37" s="175"/>
      <c r="C37" s="175"/>
      <c r="D37" s="175"/>
      <c r="E37" s="175"/>
      <c r="F37" s="175"/>
      <c r="G37" s="185">
        <v>0.10440000000000001</v>
      </c>
      <c r="H37" s="185"/>
      <c r="I37" s="185"/>
      <c r="J37" s="185"/>
      <c r="K37" s="185"/>
      <c r="L37" s="185"/>
    </row>
    <row r="38" spans="1:12" ht="15.95" customHeight="1" x14ac:dyDescent="0.25">
      <c r="A38" s="175" t="s">
        <v>525</v>
      </c>
      <c r="B38" s="175"/>
      <c r="C38" s="175"/>
      <c r="D38" s="175"/>
      <c r="E38" s="175"/>
      <c r="F38" s="175"/>
      <c r="G38" s="182">
        <f>G37/$G$31</f>
        <v>1.4456357101198978E-2</v>
      </c>
      <c r="H38" s="182"/>
      <c r="I38" s="182"/>
      <c r="J38" s="182"/>
      <c r="K38" s="182"/>
      <c r="L38" s="182"/>
    </row>
    <row r="39" spans="1:12" ht="15.95" customHeight="1" x14ac:dyDescent="0.25">
      <c r="A39" s="175" t="s">
        <v>526</v>
      </c>
      <c r="B39" s="175"/>
      <c r="C39" s="175"/>
      <c r="D39" s="175"/>
      <c r="E39" s="175"/>
      <c r="F39" s="175"/>
      <c r="G39" s="185">
        <v>0.10440000000000001</v>
      </c>
      <c r="H39" s="185"/>
      <c r="I39" s="185"/>
      <c r="J39" s="185"/>
      <c r="K39" s="185"/>
      <c r="L39" s="185"/>
    </row>
    <row r="40" spans="1:12" ht="15.95" customHeight="1" x14ac:dyDescent="0.25">
      <c r="A40" s="175" t="s">
        <v>527</v>
      </c>
      <c r="B40" s="175"/>
      <c r="C40" s="175"/>
      <c r="D40" s="175"/>
      <c r="E40" s="175"/>
      <c r="F40" s="175"/>
      <c r="G40" s="180">
        <v>8.6999999999999994E-2</v>
      </c>
      <c r="H40" s="180"/>
      <c r="I40" s="180"/>
      <c r="J40" s="180"/>
      <c r="K40" s="180"/>
      <c r="L40" s="180"/>
    </row>
    <row r="41" spans="1:12" ht="32.1" customHeight="1" x14ac:dyDescent="0.25">
      <c r="A41" s="176" t="s">
        <v>522</v>
      </c>
      <c r="B41" s="176"/>
      <c r="C41" s="176"/>
      <c r="D41" s="176"/>
      <c r="E41" s="176"/>
      <c r="F41" s="176"/>
      <c r="G41" s="184" t="s">
        <v>528</v>
      </c>
      <c r="H41" s="184"/>
      <c r="I41" s="184"/>
      <c r="J41" s="184"/>
      <c r="K41" s="184"/>
      <c r="L41" s="184"/>
    </row>
    <row r="42" spans="1:12" ht="15.95" customHeight="1" x14ac:dyDescent="0.25">
      <c r="A42" s="175" t="s">
        <v>524</v>
      </c>
      <c r="B42" s="175"/>
      <c r="C42" s="175"/>
      <c r="D42" s="175"/>
      <c r="E42" s="175"/>
      <c r="F42" s="175"/>
      <c r="G42" s="180">
        <v>2.278</v>
      </c>
      <c r="H42" s="180"/>
      <c r="I42" s="180"/>
      <c r="J42" s="180"/>
      <c r="K42" s="180"/>
      <c r="L42" s="180"/>
    </row>
    <row r="43" spans="1:12" ht="15.95" customHeight="1" x14ac:dyDescent="0.25">
      <c r="A43" s="175" t="s">
        <v>525</v>
      </c>
      <c r="B43" s="175"/>
      <c r="C43" s="175"/>
      <c r="D43" s="175"/>
      <c r="E43" s="175"/>
      <c r="F43" s="175"/>
      <c r="G43" s="182">
        <f>G42/$G$31</f>
        <v>0.31543660418133401</v>
      </c>
      <c r="H43" s="182"/>
      <c r="I43" s="182"/>
      <c r="J43" s="182"/>
      <c r="K43" s="182"/>
      <c r="L43" s="182"/>
    </row>
    <row r="44" spans="1:12" ht="15.95" customHeight="1" x14ac:dyDescent="0.25">
      <c r="A44" s="175" t="s">
        <v>526</v>
      </c>
      <c r="B44" s="175"/>
      <c r="C44" s="175"/>
      <c r="D44" s="175"/>
      <c r="E44" s="175"/>
      <c r="F44" s="175"/>
      <c r="G44" s="180">
        <v>2.278</v>
      </c>
      <c r="H44" s="180"/>
      <c r="I44" s="180"/>
      <c r="J44" s="180"/>
      <c r="K44" s="180"/>
      <c r="L44" s="180"/>
    </row>
    <row r="45" spans="1:12" ht="15.95" customHeight="1" x14ac:dyDescent="0.25">
      <c r="A45" s="175" t="s">
        <v>527</v>
      </c>
      <c r="B45" s="175"/>
      <c r="C45" s="175"/>
      <c r="D45" s="175"/>
      <c r="E45" s="175"/>
      <c r="F45" s="175"/>
      <c r="G45" s="180">
        <v>1.89833334</v>
      </c>
      <c r="H45" s="180"/>
      <c r="I45" s="180"/>
      <c r="J45" s="180"/>
      <c r="K45" s="180"/>
      <c r="L45" s="180"/>
    </row>
    <row r="46" spans="1:12" ht="29.1" customHeight="1" x14ac:dyDescent="0.25">
      <c r="A46" s="176" t="s">
        <v>399</v>
      </c>
      <c r="B46" s="176"/>
      <c r="C46" s="176"/>
      <c r="D46" s="176"/>
      <c r="E46" s="176"/>
      <c r="F46" s="176"/>
      <c r="G46" s="183">
        <f>(G42+G37)/G31</f>
        <v>0.32989296128253298</v>
      </c>
      <c r="H46" s="183"/>
      <c r="I46" s="183"/>
      <c r="J46" s="183"/>
      <c r="K46" s="183"/>
      <c r="L46" s="183"/>
    </row>
    <row r="47" spans="1:12" ht="15.95" customHeight="1" x14ac:dyDescent="0.25">
      <c r="A47" s="175" t="s">
        <v>398</v>
      </c>
      <c r="B47" s="175"/>
      <c r="C47" s="175"/>
      <c r="D47" s="175"/>
      <c r="E47" s="175"/>
      <c r="F47" s="175"/>
      <c r="G47" s="174"/>
      <c r="H47" s="174"/>
      <c r="I47" s="174"/>
      <c r="J47" s="174"/>
      <c r="K47" s="174"/>
      <c r="L47" s="174"/>
    </row>
    <row r="48" spans="1:12" ht="15.95" customHeight="1" x14ac:dyDescent="0.25">
      <c r="A48" s="175" t="s">
        <v>400</v>
      </c>
      <c r="B48" s="175"/>
      <c r="C48" s="175"/>
      <c r="D48" s="175"/>
      <c r="E48" s="175"/>
      <c r="F48" s="175"/>
      <c r="G48" s="181">
        <v>0</v>
      </c>
      <c r="H48" s="181"/>
      <c r="I48" s="181"/>
      <c r="J48" s="181"/>
      <c r="K48" s="181"/>
      <c r="L48" s="181"/>
    </row>
    <row r="49" spans="1:12" ht="15.95" customHeight="1" x14ac:dyDescent="0.25">
      <c r="A49" s="175" t="s">
        <v>401</v>
      </c>
      <c r="B49" s="175"/>
      <c r="C49" s="175"/>
      <c r="D49" s="175"/>
      <c r="E49" s="175"/>
      <c r="F49" s="175"/>
      <c r="G49" s="182">
        <f>G46</f>
        <v>0.32989296128253298</v>
      </c>
      <c r="H49" s="182"/>
      <c r="I49" s="182"/>
      <c r="J49" s="182"/>
      <c r="K49" s="182"/>
      <c r="L49" s="182"/>
    </row>
    <row r="50" spans="1:12" ht="15.95" customHeight="1" x14ac:dyDescent="0.25">
      <c r="A50" s="175" t="s">
        <v>402</v>
      </c>
      <c r="B50" s="175"/>
      <c r="C50" s="175"/>
      <c r="D50" s="175"/>
      <c r="E50" s="175"/>
      <c r="F50" s="175"/>
      <c r="G50" s="181">
        <v>0</v>
      </c>
      <c r="H50" s="181"/>
      <c r="I50" s="181"/>
      <c r="J50" s="181"/>
      <c r="K50" s="181"/>
      <c r="L50" s="181"/>
    </row>
    <row r="51" spans="1:12" ht="15.95" customHeight="1" x14ac:dyDescent="0.25">
      <c r="A51" s="176" t="s">
        <v>403</v>
      </c>
      <c r="B51" s="176"/>
      <c r="C51" s="176"/>
      <c r="D51" s="176"/>
      <c r="E51" s="176"/>
      <c r="F51" s="176"/>
      <c r="G51" s="181">
        <v>32.99</v>
      </c>
      <c r="H51" s="181"/>
      <c r="I51" s="181"/>
      <c r="J51" s="181"/>
      <c r="K51" s="181"/>
      <c r="L51" s="181"/>
    </row>
    <row r="52" spans="1:12" ht="15.95" customHeight="1" x14ac:dyDescent="0.25">
      <c r="A52" s="176" t="s">
        <v>404</v>
      </c>
      <c r="B52" s="176"/>
      <c r="C52" s="176"/>
      <c r="D52" s="176"/>
      <c r="E52" s="176"/>
      <c r="F52" s="176"/>
      <c r="G52" s="180">
        <v>2.3824000000000001</v>
      </c>
      <c r="H52" s="180"/>
      <c r="I52" s="180"/>
      <c r="J52" s="180"/>
      <c r="K52" s="180"/>
      <c r="L52" s="180"/>
    </row>
    <row r="53" spans="1:12" ht="15.95" customHeight="1" x14ac:dyDescent="0.25">
      <c r="A53" s="176" t="s">
        <v>405</v>
      </c>
      <c r="B53" s="176"/>
      <c r="C53" s="176"/>
      <c r="D53" s="176"/>
      <c r="E53" s="176"/>
      <c r="F53" s="176"/>
      <c r="G53" s="181">
        <v>32.99</v>
      </c>
      <c r="H53" s="181"/>
      <c r="I53" s="181"/>
      <c r="J53" s="181"/>
      <c r="K53" s="181"/>
      <c r="L53" s="181"/>
    </row>
    <row r="54" spans="1:12" ht="15.95" customHeight="1" x14ac:dyDescent="0.25">
      <c r="A54" s="176" t="s">
        <v>406</v>
      </c>
      <c r="B54" s="176"/>
      <c r="C54" s="176"/>
      <c r="D54" s="176"/>
      <c r="E54" s="176"/>
      <c r="F54" s="176"/>
      <c r="G54" s="180">
        <v>1.9853333399999999</v>
      </c>
      <c r="H54" s="180"/>
      <c r="I54" s="180"/>
      <c r="J54" s="180"/>
      <c r="K54" s="180"/>
      <c r="L54" s="180"/>
    </row>
    <row r="55" spans="1:12" ht="15.95" customHeight="1" x14ac:dyDescent="0.25">
      <c r="A55" s="176" t="s">
        <v>407</v>
      </c>
      <c r="B55" s="176"/>
      <c r="C55" s="176"/>
      <c r="D55" s="176"/>
      <c r="E55" s="176"/>
      <c r="F55" s="176"/>
      <c r="G55" s="174"/>
      <c r="H55" s="174"/>
      <c r="I55" s="174"/>
      <c r="J55" s="174"/>
      <c r="K55" s="174"/>
      <c r="L55" s="174"/>
    </row>
    <row r="56" spans="1:12" ht="15.95" customHeight="1" x14ac:dyDescent="0.25">
      <c r="A56" s="179" t="s">
        <v>408</v>
      </c>
      <c r="B56" s="179"/>
      <c r="C56" s="179"/>
      <c r="D56" s="179"/>
      <c r="E56" s="179"/>
      <c r="F56" s="179"/>
      <c r="G56" s="174" t="s">
        <v>555</v>
      </c>
      <c r="H56" s="174"/>
      <c r="I56" s="174"/>
      <c r="J56" s="174"/>
      <c r="K56" s="174"/>
      <c r="L56" s="174"/>
    </row>
    <row r="57" spans="1:12" ht="15.95" customHeight="1" x14ac:dyDescent="0.25">
      <c r="A57" s="177" t="s">
        <v>409</v>
      </c>
      <c r="B57" s="177"/>
      <c r="C57" s="177"/>
      <c r="D57" s="177"/>
      <c r="E57" s="177"/>
      <c r="F57" s="177"/>
      <c r="G57" s="174" t="s">
        <v>451</v>
      </c>
      <c r="H57" s="174"/>
      <c r="I57" s="174"/>
      <c r="J57" s="174"/>
      <c r="K57" s="174"/>
      <c r="L57" s="174"/>
    </row>
    <row r="58" spans="1:12" ht="15.95" customHeight="1" x14ac:dyDescent="0.25">
      <c r="A58" s="177" t="s">
        <v>410</v>
      </c>
      <c r="B58" s="177"/>
      <c r="C58" s="177"/>
      <c r="D58" s="177"/>
      <c r="E58" s="177"/>
      <c r="F58" s="177"/>
      <c r="G58" s="174" t="s">
        <v>451</v>
      </c>
      <c r="H58" s="174"/>
      <c r="I58" s="174"/>
      <c r="J58" s="174"/>
      <c r="K58" s="174"/>
      <c r="L58" s="174"/>
    </row>
    <row r="59" spans="1:12" ht="15.95" customHeight="1" x14ac:dyDescent="0.25">
      <c r="A59" s="177" t="s">
        <v>411</v>
      </c>
      <c r="B59" s="177"/>
      <c r="C59" s="177"/>
      <c r="D59" s="177"/>
      <c r="E59" s="177"/>
      <c r="F59" s="177"/>
      <c r="G59" s="174" t="s">
        <v>451</v>
      </c>
      <c r="H59" s="174"/>
      <c r="I59" s="174"/>
      <c r="J59" s="174"/>
      <c r="K59" s="174"/>
      <c r="L59" s="174"/>
    </row>
    <row r="60" spans="1:12" ht="63" customHeight="1" x14ac:dyDescent="0.25">
      <c r="A60" s="178" t="s">
        <v>412</v>
      </c>
      <c r="B60" s="178"/>
      <c r="C60" s="178"/>
      <c r="D60" s="178"/>
      <c r="E60" s="178"/>
      <c r="F60" s="178"/>
      <c r="G60" s="174" t="s">
        <v>529</v>
      </c>
      <c r="H60" s="174"/>
      <c r="I60" s="174"/>
      <c r="J60" s="174"/>
      <c r="K60" s="174"/>
      <c r="L60" s="174"/>
    </row>
    <row r="61" spans="1:12" ht="29.1" customHeight="1" x14ac:dyDescent="0.25">
      <c r="A61" s="175" t="s">
        <v>413</v>
      </c>
      <c r="B61" s="175"/>
      <c r="C61" s="175"/>
      <c r="D61" s="175"/>
      <c r="E61" s="175"/>
      <c r="F61" s="175"/>
      <c r="G61" s="174" t="s">
        <v>451</v>
      </c>
      <c r="H61" s="174"/>
      <c r="I61" s="174"/>
      <c r="J61" s="174"/>
      <c r="K61" s="174"/>
      <c r="L61" s="174"/>
    </row>
    <row r="62" spans="1:12" ht="29.1" customHeight="1" x14ac:dyDescent="0.25">
      <c r="A62" s="176" t="s">
        <v>414</v>
      </c>
      <c r="B62" s="176"/>
      <c r="C62" s="176"/>
      <c r="D62" s="176"/>
      <c r="E62" s="176"/>
      <c r="F62" s="176"/>
      <c r="G62" s="174" t="s">
        <v>451</v>
      </c>
      <c r="H62" s="174"/>
      <c r="I62" s="174"/>
      <c r="J62" s="174"/>
      <c r="K62" s="174"/>
      <c r="L62" s="174"/>
    </row>
    <row r="63" spans="1:12" ht="15.95" customHeight="1" x14ac:dyDescent="0.25">
      <c r="A63" s="175" t="s">
        <v>398</v>
      </c>
      <c r="B63" s="175"/>
      <c r="C63" s="175"/>
      <c r="D63" s="175"/>
      <c r="E63" s="175"/>
      <c r="F63" s="175"/>
      <c r="G63" s="174"/>
      <c r="H63" s="174"/>
      <c r="I63" s="174"/>
      <c r="J63" s="174"/>
      <c r="K63" s="174"/>
      <c r="L63" s="174"/>
    </row>
    <row r="64" spans="1:12" ht="15.95" customHeight="1" x14ac:dyDescent="0.25">
      <c r="A64" s="175" t="s">
        <v>415</v>
      </c>
      <c r="B64" s="175"/>
      <c r="C64" s="175"/>
      <c r="D64" s="175"/>
      <c r="E64" s="175"/>
      <c r="F64" s="175"/>
      <c r="G64" s="174" t="s">
        <v>451</v>
      </c>
      <c r="H64" s="174"/>
      <c r="I64" s="174"/>
      <c r="J64" s="174"/>
      <c r="K64" s="174"/>
      <c r="L64" s="174"/>
    </row>
    <row r="65" spans="1:12" ht="15.95" customHeight="1" x14ac:dyDescent="0.25">
      <c r="A65" s="175" t="s">
        <v>416</v>
      </c>
      <c r="B65" s="175"/>
      <c r="C65" s="175"/>
      <c r="D65" s="175"/>
      <c r="E65" s="175"/>
      <c r="F65" s="175"/>
      <c r="G65" s="174" t="s">
        <v>451</v>
      </c>
      <c r="H65" s="174"/>
      <c r="I65" s="174"/>
      <c r="J65" s="174"/>
      <c r="K65" s="174"/>
      <c r="L65" s="174"/>
    </row>
    <row r="66" spans="1:12" ht="15.95" customHeight="1" x14ac:dyDescent="0.25">
      <c r="A66" s="176" t="s">
        <v>417</v>
      </c>
      <c r="B66" s="176"/>
      <c r="C66" s="176"/>
      <c r="D66" s="176"/>
      <c r="E66" s="176"/>
      <c r="F66" s="176"/>
      <c r="G66" s="174" t="s">
        <v>451</v>
      </c>
      <c r="H66" s="174"/>
      <c r="I66" s="174"/>
      <c r="J66" s="174"/>
      <c r="K66" s="174"/>
      <c r="L66" s="174"/>
    </row>
    <row r="67" spans="1:12" ht="15.95" customHeight="1" x14ac:dyDescent="0.25">
      <c r="A67" s="176" t="s">
        <v>418</v>
      </c>
      <c r="B67" s="176"/>
      <c r="C67" s="176"/>
      <c r="D67" s="176"/>
      <c r="E67" s="176"/>
      <c r="F67" s="176"/>
      <c r="G67" s="174" t="s">
        <v>451</v>
      </c>
      <c r="H67" s="174"/>
      <c r="I67" s="174"/>
      <c r="J67" s="174"/>
      <c r="K67" s="174"/>
      <c r="L67" s="174"/>
    </row>
    <row r="68" spans="1:12" ht="15.95" customHeight="1" x14ac:dyDescent="0.25">
      <c r="A68" s="179" t="s">
        <v>419</v>
      </c>
      <c r="B68" s="179"/>
      <c r="C68" s="179"/>
      <c r="D68" s="179"/>
      <c r="E68" s="179"/>
      <c r="F68" s="179"/>
      <c r="G68" s="174" t="s">
        <v>530</v>
      </c>
      <c r="H68" s="174"/>
      <c r="I68" s="174"/>
      <c r="J68" s="174"/>
      <c r="K68" s="174"/>
      <c r="L68" s="174"/>
    </row>
    <row r="69" spans="1:12" ht="15.95" customHeight="1" x14ac:dyDescent="0.25">
      <c r="A69" s="177" t="s">
        <v>420</v>
      </c>
      <c r="B69" s="177"/>
      <c r="C69" s="177"/>
      <c r="D69" s="177"/>
      <c r="E69" s="177"/>
      <c r="F69" s="177"/>
      <c r="G69" s="174" t="s">
        <v>451</v>
      </c>
      <c r="H69" s="174"/>
      <c r="I69" s="174"/>
      <c r="J69" s="174"/>
      <c r="K69" s="174"/>
      <c r="L69" s="174"/>
    </row>
    <row r="70" spans="1:12" ht="15.95" customHeight="1" x14ac:dyDescent="0.25">
      <c r="A70" s="178" t="s">
        <v>421</v>
      </c>
      <c r="B70" s="178"/>
      <c r="C70" s="178"/>
      <c r="D70" s="178"/>
      <c r="E70" s="178"/>
      <c r="F70" s="178"/>
      <c r="G70" s="174" t="s">
        <v>451</v>
      </c>
      <c r="H70" s="174"/>
      <c r="I70" s="174"/>
      <c r="J70" s="174"/>
      <c r="K70" s="174"/>
      <c r="L70" s="174"/>
    </row>
    <row r="71" spans="1:12" ht="15.95" customHeight="1" x14ac:dyDescent="0.25">
      <c r="A71" s="176" t="s">
        <v>417</v>
      </c>
      <c r="B71" s="176"/>
      <c r="C71" s="176"/>
      <c r="D71" s="176"/>
      <c r="E71" s="176"/>
      <c r="F71" s="176"/>
      <c r="G71" s="174" t="s">
        <v>451</v>
      </c>
      <c r="H71" s="174"/>
      <c r="I71" s="174"/>
      <c r="J71" s="174"/>
      <c r="K71" s="174"/>
      <c r="L71" s="174"/>
    </row>
    <row r="72" spans="1:12" ht="15.95" customHeight="1" x14ac:dyDescent="0.25">
      <c r="A72" s="176" t="s">
        <v>418</v>
      </c>
      <c r="B72" s="176"/>
      <c r="C72" s="176"/>
      <c r="D72" s="176"/>
      <c r="E72" s="176"/>
      <c r="F72" s="176"/>
      <c r="G72" s="174" t="s">
        <v>451</v>
      </c>
      <c r="H72" s="174"/>
      <c r="I72" s="174"/>
      <c r="J72" s="174"/>
      <c r="K72" s="174"/>
      <c r="L72" s="174"/>
    </row>
    <row r="73" spans="1:12" ht="15.95" customHeight="1" x14ac:dyDescent="0.25">
      <c r="A73" s="179" t="s">
        <v>419</v>
      </c>
      <c r="B73" s="179"/>
      <c r="C73" s="179"/>
      <c r="D73" s="179"/>
      <c r="E73" s="179"/>
      <c r="F73" s="179"/>
      <c r="G73" s="174" t="s">
        <v>530</v>
      </c>
      <c r="H73" s="174"/>
      <c r="I73" s="174"/>
      <c r="J73" s="174"/>
      <c r="K73" s="174"/>
      <c r="L73" s="174"/>
    </row>
    <row r="74" spans="1:12" ht="15.95" customHeight="1" x14ac:dyDescent="0.25">
      <c r="A74" s="177" t="s">
        <v>420</v>
      </c>
      <c r="B74" s="177"/>
      <c r="C74" s="177"/>
      <c r="D74" s="177"/>
      <c r="E74" s="177"/>
      <c r="F74" s="177"/>
      <c r="G74" s="174" t="s">
        <v>451</v>
      </c>
      <c r="H74" s="174"/>
      <c r="I74" s="174"/>
      <c r="J74" s="174"/>
      <c r="K74" s="174"/>
      <c r="L74" s="174"/>
    </row>
    <row r="75" spans="1:12" ht="15.95" customHeight="1" x14ac:dyDescent="0.25">
      <c r="A75" s="178" t="s">
        <v>421</v>
      </c>
      <c r="B75" s="178"/>
      <c r="C75" s="178"/>
      <c r="D75" s="178"/>
      <c r="E75" s="178"/>
      <c r="F75" s="178"/>
      <c r="G75" s="174" t="s">
        <v>451</v>
      </c>
      <c r="H75" s="174"/>
      <c r="I75" s="174"/>
      <c r="J75" s="174"/>
      <c r="K75" s="174"/>
      <c r="L75" s="174"/>
    </row>
    <row r="76" spans="1:12" ht="29.1" customHeight="1" x14ac:dyDescent="0.25">
      <c r="A76" s="176" t="s">
        <v>422</v>
      </c>
      <c r="B76" s="176"/>
      <c r="C76" s="176"/>
      <c r="D76" s="176"/>
      <c r="E76" s="176"/>
      <c r="F76" s="176"/>
      <c r="G76" s="174" t="s">
        <v>539</v>
      </c>
      <c r="H76" s="174"/>
      <c r="I76" s="174"/>
      <c r="J76" s="174"/>
      <c r="K76" s="174"/>
      <c r="L76" s="174"/>
    </row>
    <row r="77" spans="1:12" ht="29.1" customHeight="1" x14ac:dyDescent="0.25">
      <c r="A77" s="176" t="s">
        <v>423</v>
      </c>
      <c r="B77" s="176"/>
      <c r="C77" s="176"/>
      <c r="D77" s="176"/>
      <c r="E77" s="176"/>
      <c r="F77" s="176"/>
      <c r="G77" s="174" t="s">
        <v>451</v>
      </c>
      <c r="H77" s="174"/>
      <c r="I77" s="174"/>
      <c r="J77" s="174"/>
      <c r="K77" s="174"/>
      <c r="L77" s="174"/>
    </row>
    <row r="78" spans="1:12" ht="15" customHeight="1" x14ac:dyDescent="0.25">
      <c r="A78" s="179" t="s">
        <v>424</v>
      </c>
      <c r="B78" s="179"/>
      <c r="C78" s="179"/>
      <c r="D78" s="179"/>
      <c r="E78" s="179"/>
      <c r="F78" s="179"/>
      <c r="G78" s="188" t="s">
        <v>425</v>
      </c>
      <c r="H78" s="188"/>
      <c r="I78" s="188"/>
      <c r="J78" s="188"/>
      <c r="K78" s="188"/>
      <c r="L78" s="188"/>
    </row>
    <row r="79" spans="1:12" ht="15" customHeight="1" x14ac:dyDescent="0.25">
      <c r="A79" s="177" t="s">
        <v>426</v>
      </c>
      <c r="B79" s="177"/>
      <c r="C79" s="177"/>
      <c r="D79" s="177"/>
      <c r="E79" s="177"/>
      <c r="F79" s="177"/>
      <c r="G79" s="189"/>
      <c r="H79" s="190"/>
      <c r="I79" s="190"/>
      <c r="J79" s="190"/>
      <c r="K79" s="190"/>
      <c r="L79" s="191"/>
    </row>
    <row r="80" spans="1:12" ht="15" customHeight="1" x14ac:dyDescent="0.25">
      <c r="A80" s="177" t="s">
        <v>427</v>
      </c>
      <c r="B80" s="177"/>
      <c r="C80" s="177"/>
      <c r="D80" s="177"/>
      <c r="E80" s="177"/>
      <c r="F80" s="177"/>
      <c r="G80" s="189"/>
      <c r="H80" s="190"/>
      <c r="I80" s="190"/>
      <c r="J80" s="190"/>
      <c r="K80" s="190"/>
      <c r="L80" s="191"/>
    </row>
    <row r="81" spans="1:12" ht="15" customHeight="1" x14ac:dyDescent="0.25">
      <c r="A81" s="177" t="s">
        <v>428</v>
      </c>
      <c r="B81" s="177"/>
      <c r="C81" s="177"/>
      <c r="D81" s="177"/>
      <c r="E81" s="177"/>
      <c r="F81" s="177"/>
      <c r="G81" s="189"/>
      <c r="H81" s="190"/>
      <c r="I81" s="190"/>
      <c r="J81" s="190"/>
      <c r="K81" s="190"/>
      <c r="L81" s="191"/>
    </row>
    <row r="82" spans="1:12" ht="15" customHeight="1" x14ac:dyDescent="0.25">
      <c r="A82" s="178" t="s">
        <v>429</v>
      </c>
      <c r="B82" s="178"/>
      <c r="C82" s="178"/>
      <c r="D82" s="178"/>
      <c r="E82" s="178"/>
      <c r="F82" s="178"/>
      <c r="G82" s="192"/>
      <c r="H82" s="193"/>
      <c r="I82" s="193"/>
      <c r="J82" s="193"/>
      <c r="K82" s="193"/>
      <c r="L82" s="194"/>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 ref="A71:F71"/>
    <mergeCell ref="G71:L71"/>
    <mergeCell ref="A72:F72"/>
    <mergeCell ref="G72:L72"/>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3:F63"/>
    <mergeCell ref="A64:F64"/>
    <mergeCell ref="A65:F65"/>
    <mergeCell ref="A66:F66"/>
    <mergeCell ref="A67:F67"/>
    <mergeCell ref="A58:F58"/>
    <mergeCell ref="A59:F59"/>
    <mergeCell ref="A60:F60"/>
    <mergeCell ref="A61:F61"/>
    <mergeCell ref="A62:F62"/>
    <mergeCell ref="G67:L67"/>
    <mergeCell ref="G58:L58"/>
    <mergeCell ref="G59:L59"/>
    <mergeCell ref="G60:L60"/>
    <mergeCell ref="G61:L61"/>
    <mergeCell ref="G62:L62"/>
    <mergeCell ref="G63:L63"/>
    <mergeCell ref="G64:L64"/>
    <mergeCell ref="G65:L65"/>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9" t="s">
        <v>540</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x14ac:dyDescent="0.25">
      <c r="A8" s="99" t="s">
        <v>556</v>
      </c>
      <c r="B8" s="99"/>
      <c r="C8" s="99"/>
      <c r="D8" s="99"/>
      <c r="E8" s="99"/>
      <c r="F8" s="99"/>
      <c r="G8" s="99"/>
      <c r="H8" s="99"/>
      <c r="I8" s="99"/>
      <c r="J8" s="99"/>
      <c r="K8" s="99"/>
      <c r="L8" s="99"/>
      <c r="M8" s="99"/>
      <c r="N8" s="99"/>
      <c r="O8" s="99"/>
      <c r="P8" s="99"/>
      <c r="Q8" s="99"/>
      <c r="R8" s="99"/>
      <c r="S8" s="99"/>
      <c r="T8" s="99"/>
    </row>
    <row r="9" spans="1:20" s="1" customFormat="1" x14ac:dyDescent="0.25">
      <c r="A9" s="97" t="s">
        <v>4</v>
      </c>
      <c r="B9" s="97"/>
      <c r="C9" s="97"/>
      <c r="D9" s="97"/>
      <c r="E9" s="97"/>
      <c r="F9" s="97"/>
      <c r="G9" s="97"/>
      <c r="H9" s="97"/>
      <c r="I9" s="97"/>
      <c r="J9" s="97"/>
      <c r="K9" s="97"/>
      <c r="L9" s="97"/>
      <c r="M9" s="97"/>
      <c r="N9" s="97"/>
      <c r="O9" s="97"/>
      <c r="P9" s="97"/>
      <c r="Q9" s="97"/>
      <c r="R9" s="97"/>
      <c r="S9" s="97"/>
      <c r="T9" s="97"/>
    </row>
    <row r="11" spans="1:20" s="1" customFormat="1" x14ac:dyDescent="0.25">
      <c r="A11" s="99" t="str">
        <f>'1. паспорт местоположение '!A12:C12</f>
        <v>I_000-56-1-07.30-0115</v>
      </c>
      <c r="B11" s="99"/>
      <c r="C11" s="99"/>
      <c r="D11" s="99"/>
      <c r="E11" s="99"/>
      <c r="F11" s="99"/>
      <c r="G11" s="99"/>
      <c r="H11" s="99"/>
      <c r="I11" s="99"/>
      <c r="J11" s="99"/>
      <c r="K11" s="99"/>
      <c r="L11" s="99"/>
      <c r="M11" s="99"/>
      <c r="N11" s="99"/>
      <c r="O11" s="99"/>
      <c r="P11" s="99"/>
      <c r="Q11" s="99"/>
      <c r="R11" s="99"/>
      <c r="S11" s="99"/>
      <c r="T11" s="99"/>
    </row>
    <row r="12" spans="1:20" s="1" customFormat="1"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x14ac:dyDescent="0.25">
      <c r="A14" s="96" t="str">
        <f>'1. паспорт местоположение '!A15:C15</f>
        <v>Приобретение измерительных приборов и устройств РЗА (17 шт.)</v>
      </c>
      <c r="B14" s="96"/>
      <c r="C14" s="96"/>
      <c r="D14" s="96"/>
      <c r="E14" s="96"/>
      <c r="F14" s="96"/>
      <c r="G14" s="96"/>
      <c r="H14" s="96"/>
      <c r="I14" s="96"/>
      <c r="J14" s="96"/>
      <c r="K14" s="96"/>
      <c r="L14" s="96"/>
      <c r="M14" s="96"/>
      <c r="N14" s="96"/>
      <c r="O14" s="96"/>
      <c r="P14" s="96"/>
      <c r="Q14" s="96"/>
      <c r="R14" s="96"/>
      <c r="S14" s="96"/>
      <c r="T14" s="96"/>
    </row>
    <row r="15" spans="1:20" s="1" customFormat="1" x14ac:dyDescent="0.25">
      <c r="A15" s="97" t="s">
        <v>6</v>
      </c>
      <c r="B15" s="97"/>
      <c r="C15" s="97"/>
      <c r="D15" s="97"/>
      <c r="E15" s="97"/>
      <c r="F15" s="97"/>
      <c r="G15" s="97"/>
      <c r="H15" s="97"/>
      <c r="I15" s="97"/>
      <c r="J15" s="97"/>
      <c r="K15" s="97"/>
      <c r="L15" s="97"/>
      <c r="M15" s="97"/>
      <c r="N15" s="97"/>
      <c r="O15" s="97"/>
      <c r="P15" s="97"/>
      <c r="Q15" s="97"/>
      <c r="R15" s="97"/>
      <c r="S15" s="97"/>
      <c r="T15" s="97"/>
    </row>
    <row r="16" spans="1:20" ht="18.75" x14ac:dyDescent="0.3">
      <c r="B16" s="102" t="s">
        <v>36</v>
      </c>
      <c r="C16" s="102"/>
      <c r="D16" s="102"/>
      <c r="E16" s="102"/>
      <c r="F16" s="102"/>
      <c r="G16" s="102"/>
      <c r="H16" s="102"/>
      <c r="I16" s="102"/>
      <c r="J16" s="102"/>
      <c r="K16" s="102"/>
      <c r="L16" s="102"/>
      <c r="M16" s="102"/>
      <c r="N16" s="102"/>
      <c r="O16" s="102"/>
      <c r="P16" s="102"/>
      <c r="Q16" s="102"/>
      <c r="R16" s="102"/>
      <c r="S16" s="102"/>
      <c r="T16" s="102"/>
    </row>
    <row r="18" spans="2:20" s="1" customFormat="1" x14ac:dyDescent="0.25">
      <c r="B18" s="101" t="s">
        <v>8</v>
      </c>
      <c r="C18" s="101" t="s">
        <v>37</v>
      </c>
      <c r="D18" s="101" t="s">
        <v>38</v>
      </c>
      <c r="E18" s="101" t="s">
        <v>39</v>
      </c>
      <c r="F18" s="101" t="s">
        <v>40</v>
      </c>
      <c r="G18" s="101" t="s">
        <v>41</v>
      </c>
      <c r="H18" s="101" t="s">
        <v>42</v>
      </c>
      <c r="I18" s="101" t="s">
        <v>43</v>
      </c>
      <c r="J18" s="101" t="s">
        <v>44</v>
      </c>
      <c r="K18" s="101" t="s">
        <v>45</v>
      </c>
      <c r="L18" s="101" t="s">
        <v>46</v>
      </c>
      <c r="M18" s="101" t="s">
        <v>47</v>
      </c>
      <c r="N18" s="101" t="s">
        <v>48</v>
      </c>
      <c r="O18" s="101" t="s">
        <v>49</v>
      </c>
      <c r="P18" s="101" t="s">
        <v>50</v>
      </c>
      <c r="Q18" s="101" t="s">
        <v>51</v>
      </c>
      <c r="R18" s="101" t="s">
        <v>52</v>
      </c>
      <c r="S18" s="101"/>
      <c r="T18" s="101" t="s">
        <v>53</v>
      </c>
    </row>
    <row r="19" spans="2:20" s="1" customFormat="1" ht="141.75" x14ac:dyDescent="0.25">
      <c r="B19" s="101"/>
      <c r="C19" s="101"/>
      <c r="D19" s="101"/>
      <c r="E19" s="101"/>
      <c r="F19" s="101"/>
      <c r="G19" s="101"/>
      <c r="H19" s="101"/>
      <c r="I19" s="101"/>
      <c r="J19" s="101"/>
      <c r="K19" s="101"/>
      <c r="L19" s="101"/>
      <c r="M19" s="101"/>
      <c r="N19" s="101"/>
      <c r="O19" s="101"/>
      <c r="P19" s="101"/>
      <c r="Q19" s="101"/>
      <c r="R19" s="6" t="s">
        <v>54</v>
      </c>
      <c r="S19" s="6" t="s">
        <v>55</v>
      </c>
      <c r="T19" s="10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540</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556</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tr">
        <f>'1. паспорт местоположение '!A12:C12</f>
        <v>I_000-56-1-07.30-0115</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tr">
        <f>'1. паспорт местоположение '!A15:C15</f>
        <v>Приобретение измерительных приборов и устройств РЗА (17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7" spans="1:20" s="8" customFormat="1" ht="18.75" x14ac:dyDescent="0.3">
      <c r="A17" s="98" t="s">
        <v>56</v>
      </c>
      <c r="B17" s="98"/>
      <c r="C17" s="98"/>
      <c r="D17" s="98"/>
      <c r="E17" s="98"/>
      <c r="F17" s="98"/>
      <c r="G17" s="98"/>
      <c r="H17" s="98"/>
      <c r="I17" s="98"/>
      <c r="J17" s="98"/>
      <c r="K17" s="98"/>
      <c r="L17" s="98"/>
      <c r="M17" s="98"/>
      <c r="N17" s="98"/>
      <c r="O17" s="98"/>
      <c r="P17" s="98"/>
      <c r="Q17" s="98"/>
      <c r="R17" s="98"/>
      <c r="S17" s="98"/>
      <c r="T17" s="98"/>
    </row>
    <row r="18" spans="1:20" s="1" customFormat="1" ht="15.75" x14ac:dyDescent="0.25"/>
    <row r="19" spans="1:20" s="1" customFormat="1" ht="15.75" x14ac:dyDescent="0.25">
      <c r="A19" s="101" t="s">
        <v>8</v>
      </c>
      <c r="B19" s="101" t="s">
        <v>57</v>
      </c>
      <c r="C19" s="101"/>
      <c r="D19" s="101" t="s">
        <v>58</v>
      </c>
      <c r="E19" s="101" t="s">
        <v>59</v>
      </c>
      <c r="F19" s="101"/>
      <c r="G19" s="101" t="s">
        <v>60</v>
      </c>
      <c r="H19" s="101"/>
      <c r="I19" s="101" t="s">
        <v>61</v>
      </c>
      <c r="J19" s="101"/>
      <c r="K19" s="101" t="s">
        <v>62</v>
      </c>
      <c r="L19" s="101" t="s">
        <v>63</v>
      </c>
      <c r="M19" s="101"/>
      <c r="N19" s="101" t="s">
        <v>64</v>
      </c>
      <c r="O19" s="101"/>
      <c r="P19" s="101" t="s">
        <v>65</v>
      </c>
      <c r="Q19" s="101" t="s">
        <v>66</v>
      </c>
      <c r="R19" s="101"/>
      <c r="S19" s="101" t="s">
        <v>67</v>
      </c>
      <c r="T19" s="101"/>
    </row>
    <row r="20" spans="1:20" s="1" customFormat="1" ht="94.5" x14ac:dyDescent="0.25">
      <c r="A20" s="101"/>
      <c r="B20" s="101"/>
      <c r="C20" s="101"/>
      <c r="D20" s="101"/>
      <c r="E20" s="101"/>
      <c r="F20" s="101"/>
      <c r="G20" s="101"/>
      <c r="H20" s="101"/>
      <c r="I20" s="101"/>
      <c r="J20" s="101"/>
      <c r="K20" s="101"/>
      <c r="L20" s="101"/>
      <c r="M20" s="101"/>
      <c r="N20" s="101"/>
      <c r="O20" s="101"/>
      <c r="P20" s="101"/>
      <c r="Q20" s="6" t="s">
        <v>68</v>
      </c>
      <c r="R20" s="6" t="s">
        <v>69</v>
      </c>
      <c r="S20" s="6" t="s">
        <v>70</v>
      </c>
      <c r="T20" s="6" t="s">
        <v>71</v>
      </c>
    </row>
    <row r="21" spans="1:20" s="1" customFormat="1" ht="15.75" x14ac:dyDescent="0.25">
      <c r="A21" s="101"/>
      <c r="B21" s="6" t="s">
        <v>72</v>
      </c>
      <c r="C21" s="6" t="s">
        <v>73</v>
      </c>
      <c r="D21" s="10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540</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556</v>
      </c>
      <c r="B8" s="99"/>
      <c r="C8" s="99"/>
      <c r="D8" s="99"/>
      <c r="E8" s="99"/>
      <c r="F8" s="99"/>
      <c r="G8" s="99"/>
      <c r="H8" s="99"/>
      <c r="I8" s="99"/>
      <c r="J8" s="99"/>
      <c r="K8" s="99"/>
      <c r="L8" s="99"/>
      <c r="M8" s="99"/>
      <c r="N8" s="99"/>
      <c r="O8" s="99"/>
      <c r="P8" s="99"/>
      <c r="Q8" s="99"/>
      <c r="R8" s="99"/>
      <c r="S8" s="99"/>
      <c r="T8" s="99"/>
    </row>
    <row r="9" spans="1:20" s="1" customFormat="1" ht="15.75" x14ac:dyDescent="0.25">
      <c r="A9" s="97" t="s">
        <v>4</v>
      </c>
      <c r="B9" s="97"/>
      <c r="C9" s="97"/>
      <c r="D9" s="97"/>
      <c r="E9" s="97"/>
      <c r="F9" s="97"/>
      <c r="G9" s="97"/>
      <c r="H9" s="97"/>
      <c r="I9" s="97"/>
      <c r="J9" s="97"/>
      <c r="K9" s="97"/>
      <c r="L9" s="97"/>
      <c r="M9" s="97"/>
      <c r="N9" s="97"/>
      <c r="O9" s="97"/>
      <c r="P9" s="97"/>
      <c r="Q9" s="97"/>
      <c r="R9" s="97"/>
      <c r="S9" s="97"/>
      <c r="T9" s="97"/>
    </row>
    <row r="11" spans="1:20" s="1" customFormat="1" ht="15.75" x14ac:dyDescent="0.25">
      <c r="A11" s="99" t="str">
        <f>'1. паспорт местоположение '!A12:C12</f>
        <v>I_000-56-1-07.30-0115</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5</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tr">
        <f>'1. паспорт местоположение '!A15:C15</f>
        <v>Приобретение измерительных приборов и устройств РЗА (17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6</v>
      </c>
      <c r="B15" s="97"/>
      <c r="C15" s="97"/>
      <c r="D15" s="97"/>
      <c r="E15" s="97"/>
      <c r="F15" s="97"/>
      <c r="G15" s="97"/>
      <c r="H15" s="97"/>
      <c r="I15" s="97"/>
      <c r="J15" s="97"/>
      <c r="K15" s="97"/>
      <c r="L15" s="97"/>
      <c r="M15" s="97"/>
      <c r="N15" s="97"/>
      <c r="O15" s="97"/>
      <c r="P15" s="97"/>
      <c r="Q15" s="97"/>
      <c r="R15" s="97"/>
      <c r="S15" s="97"/>
      <c r="T15" s="97"/>
    </row>
    <row r="17" spans="1:27" s="8" customFormat="1" ht="18.75" x14ac:dyDescent="0.3">
      <c r="A17" s="98" t="s">
        <v>74</v>
      </c>
      <c r="B17" s="98"/>
      <c r="C17" s="98"/>
      <c r="D17" s="98"/>
      <c r="E17" s="98"/>
      <c r="F17" s="98"/>
      <c r="G17" s="98"/>
      <c r="H17" s="98"/>
      <c r="I17" s="98"/>
      <c r="J17" s="98"/>
      <c r="K17" s="98"/>
      <c r="L17" s="98"/>
      <c r="M17" s="98"/>
      <c r="N17" s="98"/>
      <c r="O17" s="98"/>
      <c r="P17" s="98"/>
      <c r="Q17" s="98"/>
      <c r="R17" s="98"/>
      <c r="S17" s="98"/>
      <c r="T17" s="98"/>
    </row>
    <row r="19" spans="1:27" s="1" customFormat="1" ht="15.75" x14ac:dyDescent="0.25">
      <c r="A19" s="101" t="s">
        <v>8</v>
      </c>
      <c r="B19" s="101" t="s">
        <v>75</v>
      </c>
      <c r="C19" s="101"/>
      <c r="D19" s="101" t="s">
        <v>76</v>
      </c>
      <c r="E19" s="101"/>
      <c r="F19" s="101" t="s">
        <v>46</v>
      </c>
      <c r="G19" s="101"/>
      <c r="H19" s="101"/>
      <c r="I19" s="101"/>
      <c r="J19" s="101" t="s">
        <v>77</v>
      </c>
      <c r="K19" s="101" t="s">
        <v>78</v>
      </c>
      <c r="L19" s="101"/>
      <c r="M19" s="101" t="s">
        <v>79</v>
      </c>
      <c r="N19" s="101"/>
      <c r="O19" s="101" t="s">
        <v>80</v>
      </c>
      <c r="P19" s="101"/>
      <c r="Q19" s="101" t="s">
        <v>81</v>
      </c>
      <c r="R19" s="101"/>
      <c r="S19" s="101" t="s">
        <v>82</v>
      </c>
      <c r="T19" s="101" t="s">
        <v>83</v>
      </c>
      <c r="U19" s="101" t="s">
        <v>84</v>
      </c>
      <c r="V19" s="101" t="s">
        <v>85</v>
      </c>
      <c r="W19" s="101"/>
      <c r="X19" s="101" t="s">
        <v>66</v>
      </c>
      <c r="Y19" s="101"/>
      <c r="Z19" s="101" t="s">
        <v>67</v>
      </c>
      <c r="AA19" s="101"/>
    </row>
    <row r="20" spans="1:27" s="1" customFormat="1" ht="110.25" x14ac:dyDescent="0.25">
      <c r="A20" s="101"/>
      <c r="B20" s="101"/>
      <c r="C20" s="101"/>
      <c r="D20" s="101"/>
      <c r="E20" s="101"/>
      <c r="F20" s="101" t="s">
        <v>86</v>
      </c>
      <c r="G20" s="101"/>
      <c r="H20" s="101" t="s">
        <v>87</v>
      </c>
      <c r="I20" s="101"/>
      <c r="J20" s="101"/>
      <c r="K20" s="101"/>
      <c r="L20" s="101"/>
      <c r="M20" s="101"/>
      <c r="N20" s="101"/>
      <c r="O20" s="101"/>
      <c r="P20" s="101"/>
      <c r="Q20" s="101"/>
      <c r="R20" s="101"/>
      <c r="S20" s="101"/>
      <c r="T20" s="101"/>
      <c r="U20" s="101"/>
      <c r="V20" s="101"/>
      <c r="W20" s="101"/>
      <c r="X20" s="6" t="s">
        <v>68</v>
      </c>
      <c r="Y20" s="6" t="s">
        <v>69</v>
      </c>
      <c r="Z20" s="6" t="s">
        <v>70</v>
      </c>
      <c r="AA20" s="6" t="s">
        <v>71</v>
      </c>
    </row>
    <row r="21" spans="1:27" s="1" customFormat="1" ht="15.75" x14ac:dyDescent="0.25">
      <c r="A21" s="10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workbookViewId="0">
      <selection activeCell="F28" sqref="F28"/>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9" t="s">
        <v>540</v>
      </c>
      <c r="B5" s="99"/>
      <c r="C5" s="99"/>
    </row>
    <row r="7" spans="1:3" ht="18.75" x14ac:dyDescent="0.3">
      <c r="A7" s="100" t="s">
        <v>3</v>
      </c>
      <c r="B7" s="100"/>
      <c r="C7" s="100"/>
    </row>
    <row r="9" spans="1:3" x14ac:dyDescent="0.25">
      <c r="A9" s="99" t="s">
        <v>556</v>
      </c>
      <c r="B9" s="99"/>
      <c r="C9" s="99"/>
    </row>
    <row r="10" spans="1:3" x14ac:dyDescent="0.25">
      <c r="A10" s="97" t="s">
        <v>4</v>
      </c>
      <c r="B10" s="97"/>
      <c r="C10" s="97"/>
    </row>
    <row r="12" spans="1:3" x14ac:dyDescent="0.25">
      <c r="A12" s="99" t="str">
        <f>'1. паспорт местоположение '!A12:C12</f>
        <v>I_000-56-1-07.30-0115</v>
      </c>
      <c r="B12" s="99"/>
      <c r="C12" s="99"/>
    </row>
    <row r="13" spans="1:3" x14ac:dyDescent="0.25">
      <c r="A13" s="97" t="s">
        <v>5</v>
      </c>
      <c r="B13" s="97"/>
      <c r="C13" s="97"/>
    </row>
    <row r="15" spans="1:3" x14ac:dyDescent="0.25">
      <c r="A15" s="96" t="str">
        <f>'1. паспорт местоположение '!A15:C15</f>
        <v>Приобретение измерительных приборов и устройств РЗА (17 шт.)</v>
      </c>
      <c r="B15" s="96"/>
      <c r="C15" s="96"/>
    </row>
    <row r="16" spans="1:3" x14ac:dyDescent="0.25">
      <c r="A16" s="97" t="s">
        <v>6</v>
      </c>
      <c r="B16" s="97"/>
      <c r="C16" s="97"/>
    </row>
    <row r="18" spans="1:5" ht="18.75" x14ac:dyDescent="0.3">
      <c r="A18" s="102" t="s">
        <v>88</v>
      </c>
      <c r="B18" s="102"/>
      <c r="C18" s="102"/>
    </row>
    <row r="20" spans="1:5" x14ac:dyDescent="0.25">
      <c r="A20" s="2" t="s">
        <v>8</v>
      </c>
      <c r="B20" s="3" t="s">
        <v>9</v>
      </c>
      <c r="C20" s="3" t="s">
        <v>10</v>
      </c>
    </row>
    <row r="21" spans="1:5" x14ac:dyDescent="0.25">
      <c r="A21" s="4">
        <v>1</v>
      </c>
      <c r="B21" s="4">
        <v>2</v>
      </c>
      <c r="C21" s="4">
        <v>3</v>
      </c>
    </row>
    <row r="22" spans="1:5" ht="31.5" customHeight="1" x14ac:dyDescent="0.25">
      <c r="A22" s="5">
        <v>1</v>
      </c>
      <c r="B22" s="2" t="s">
        <v>89</v>
      </c>
      <c r="C22" s="25" t="s">
        <v>551</v>
      </c>
    </row>
    <row r="23" spans="1:5" ht="92.25" customHeight="1" x14ac:dyDescent="0.25">
      <c r="A23" s="5">
        <v>2</v>
      </c>
      <c r="B23" s="2" t="s">
        <v>90</v>
      </c>
      <c r="C23" s="48" t="s">
        <v>474</v>
      </c>
    </row>
    <row r="24" spans="1:5" ht="47.25" x14ac:dyDescent="0.25">
      <c r="A24" s="5">
        <v>3</v>
      </c>
      <c r="B24" s="2" t="s">
        <v>91</v>
      </c>
      <c r="C24" s="48" t="s">
        <v>501</v>
      </c>
    </row>
    <row r="25" spans="1:5" ht="31.5" x14ac:dyDescent="0.25">
      <c r="A25" s="5">
        <v>4</v>
      </c>
      <c r="B25" s="2" t="s">
        <v>92</v>
      </c>
      <c r="C25" s="74" t="s">
        <v>532</v>
      </c>
      <c r="E25" s="72"/>
    </row>
    <row r="26" spans="1:5" ht="31.5" x14ac:dyDescent="0.25">
      <c r="A26" s="5">
        <v>5</v>
      </c>
      <c r="B26" s="2" t="s">
        <v>93</v>
      </c>
      <c r="C26" s="30" t="s">
        <v>435</v>
      </c>
    </row>
    <row r="27" spans="1:5" ht="31.5" customHeight="1" x14ac:dyDescent="0.25">
      <c r="A27" s="5">
        <v>6</v>
      </c>
      <c r="B27" s="2" t="s">
        <v>94</v>
      </c>
      <c r="C27" s="29" t="s">
        <v>552</v>
      </c>
    </row>
    <row r="28" spans="1:5" x14ac:dyDescent="0.25">
      <c r="A28" s="5">
        <v>7</v>
      </c>
      <c r="B28" s="2" t="s">
        <v>95</v>
      </c>
      <c r="C28" s="24">
        <v>2019</v>
      </c>
    </row>
    <row r="29" spans="1:5" x14ac:dyDescent="0.25">
      <c r="A29" s="5">
        <v>8</v>
      </c>
      <c r="B29" s="2" t="s">
        <v>96</v>
      </c>
      <c r="C29" s="24">
        <v>2025</v>
      </c>
    </row>
    <row r="30" spans="1:5" x14ac:dyDescent="0.25">
      <c r="A30" s="5">
        <v>9</v>
      </c>
      <c r="B30" s="2" t="s">
        <v>97</v>
      </c>
      <c r="C30" s="28"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M7" sqref="M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99" t="s">
        <v>540</v>
      </c>
      <c r="M1" s="99"/>
      <c r="N1" s="99"/>
    </row>
    <row r="3" spans="1:26" ht="18.75" x14ac:dyDescent="0.3">
      <c r="A3" s="100" t="s">
        <v>3</v>
      </c>
      <c r="B3" s="100"/>
      <c r="C3" s="100"/>
      <c r="D3" s="100"/>
      <c r="E3" s="100"/>
      <c r="F3" s="100"/>
      <c r="G3" s="100"/>
      <c r="H3" s="100"/>
      <c r="I3" s="100"/>
      <c r="J3" s="100"/>
      <c r="K3" s="100"/>
      <c r="L3" s="100"/>
      <c r="M3" s="100"/>
      <c r="N3" s="100"/>
      <c r="O3" s="100"/>
      <c r="P3" s="100"/>
      <c r="Q3" s="100"/>
      <c r="R3" s="100"/>
      <c r="S3" s="100"/>
      <c r="T3" s="100"/>
      <c r="U3" s="100"/>
      <c r="V3" s="100"/>
      <c r="W3" s="100"/>
      <c r="X3" s="100"/>
      <c r="Y3" s="100"/>
      <c r="Z3" s="100"/>
    </row>
    <row r="5" spans="1:26" ht="15.75" x14ac:dyDescent="0.25">
      <c r="A5" s="99" t="s">
        <v>556</v>
      </c>
      <c r="B5" s="99"/>
      <c r="C5" s="99"/>
      <c r="D5" s="99"/>
      <c r="E5" s="99"/>
      <c r="F5" s="99"/>
      <c r="G5" s="99"/>
      <c r="H5" s="99"/>
      <c r="I5" s="99"/>
      <c r="J5" s="99"/>
      <c r="K5" s="99"/>
      <c r="L5" s="99"/>
      <c r="M5" s="99"/>
      <c r="N5" s="99"/>
      <c r="O5" s="99"/>
      <c r="P5" s="99"/>
      <c r="Q5" s="99"/>
      <c r="R5" s="99"/>
      <c r="S5" s="99"/>
      <c r="T5" s="99"/>
      <c r="U5" s="99"/>
      <c r="V5" s="99"/>
      <c r="W5" s="99"/>
      <c r="X5" s="99"/>
      <c r="Y5" s="99"/>
      <c r="Z5" s="99"/>
    </row>
    <row r="6" spans="1:26" ht="15.75" x14ac:dyDescent="0.25">
      <c r="A6" s="97" t="s">
        <v>4</v>
      </c>
      <c r="B6" s="97"/>
      <c r="C6" s="97"/>
      <c r="D6" s="97"/>
      <c r="E6" s="97"/>
      <c r="F6" s="97"/>
      <c r="G6" s="97"/>
      <c r="H6" s="97"/>
      <c r="I6" s="97"/>
      <c r="J6" s="97"/>
      <c r="K6" s="97"/>
      <c r="L6" s="97"/>
      <c r="M6" s="97"/>
      <c r="N6" s="97"/>
      <c r="O6" s="97"/>
      <c r="P6" s="97"/>
      <c r="Q6" s="97"/>
      <c r="R6" s="97"/>
      <c r="S6" s="97"/>
      <c r="T6" s="97"/>
      <c r="U6" s="97"/>
      <c r="V6" s="97"/>
      <c r="W6" s="97"/>
      <c r="X6" s="97"/>
      <c r="Y6" s="97"/>
      <c r="Z6" s="97"/>
    </row>
    <row r="8" spans="1:26" ht="15.75" x14ac:dyDescent="0.25">
      <c r="A8" s="99" t="str">
        <f>'1. паспорт местоположение '!A12:C12</f>
        <v>I_000-56-1-07.30-0115</v>
      </c>
      <c r="B8" s="99"/>
      <c r="C8" s="99"/>
      <c r="D8" s="99"/>
      <c r="E8" s="99"/>
      <c r="F8" s="99"/>
      <c r="G8" s="99"/>
      <c r="H8" s="99"/>
      <c r="I8" s="99"/>
      <c r="J8" s="99"/>
      <c r="K8" s="99"/>
      <c r="L8" s="99"/>
      <c r="M8" s="99"/>
      <c r="N8" s="99"/>
      <c r="O8" s="99"/>
      <c r="P8" s="99"/>
      <c r="Q8" s="99"/>
      <c r="R8" s="99"/>
      <c r="S8" s="99"/>
      <c r="T8" s="99"/>
      <c r="U8" s="99"/>
      <c r="V8" s="99"/>
      <c r="W8" s="99"/>
      <c r="X8" s="99"/>
      <c r="Y8" s="99"/>
      <c r="Z8" s="99"/>
    </row>
    <row r="9" spans="1:26" ht="15.75" x14ac:dyDescent="0.25">
      <c r="A9" s="97" t="s">
        <v>5</v>
      </c>
      <c r="B9" s="97"/>
      <c r="C9" s="97"/>
      <c r="D9" s="97"/>
      <c r="E9" s="97"/>
      <c r="F9" s="97"/>
      <c r="G9" s="97"/>
      <c r="H9" s="97"/>
      <c r="I9" s="97"/>
      <c r="J9" s="97"/>
      <c r="K9" s="97"/>
      <c r="L9" s="97"/>
      <c r="M9" s="97"/>
      <c r="N9" s="97"/>
      <c r="O9" s="97"/>
      <c r="P9" s="97"/>
      <c r="Q9" s="97"/>
      <c r="R9" s="97"/>
      <c r="S9" s="97"/>
      <c r="T9" s="97"/>
      <c r="U9" s="97"/>
      <c r="V9" s="97"/>
      <c r="W9" s="97"/>
      <c r="X9" s="97"/>
      <c r="Y9" s="97"/>
      <c r="Z9" s="97"/>
    </row>
    <row r="11" spans="1:26" ht="15.75" x14ac:dyDescent="0.25">
      <c r="A11" s="96" t="str">
        <f>'1. паспорт местоположение '!A15:C15</f>
        <v>Приобретение измерительных приборов и устройств РЗА (17 шт.)</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7" t="s">
        <v>6</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s="12" customFormat="1" ht="15.75" x14ac:dyDescent="0.25">
      <c r="A13" s="11" t="s">
        <v>98</v>
      </c>
    </row>
    <row r="14" spans="1:26" s="14" customFormat="1" ht="15.75" x14ac:dyDescent="0.25">
      <c r="A14" s="103" t="s">
        <v>99</v>
      </c>
      <c r="B14" s="103"/>
      <c r="C14" s="103"/>
      <c r="D14" s="103"/>
      <c r="E14" s="103"/>
      <c r="F14" s="103"/>
      <c r="G14" s="103"/>
      <c r="H14" s="103"/>
      <c r="I14" s="103"/>
      <c r="J14" s="103"/>
      <c r="K14" s="103"/>
      <c r="L14" s="103"/>
      <c r="M14" s="103"/>
      <c r="N14" s="103" t="s">
        <v>100</v>
      </c>
      <c r="O14" s="103"/>
      <c r="P14" s="103"/>
      <c r="Q14" s="103"/>
      <c r="R14" s="103"/>
      <c r="S14" s="103"/>
      <c r="T14" s="103"/>
      <c r="U14" s="103"/>
      <c r="V14" s="103"/>
      <c r="W14" s="103"/>
      <c r="X14" s="103"/>
      <c r="Y14" s="103"/>
      <c r="Z14" s="103"/>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9" t="s">
        <v>540</v>
      </c>
      <c r="B5" s="99"/>
      <c r="C5" s="99"/>
      <c r="D5" s="99"/>
      <c r="E5" s="99"/>
      <c r="F5" s="99"/>
      <c r="G5" s="99"/>
      <c r="H5" s="99"/>
      <c r="I5" s="99"/>
      <c r="J5" s="99"/>
      <c r="K5" s="99"/>
      <c r="L5" s="99"/>
      <c r="M5" s="99"/>
      <c r="N5" s="99"/>
      <c r="O5" s="99"/>
    </row>
    <row r="7" spans="1:15" ht="18.75" x14ac:dyDescent="0.3">
      <c r="A7" s="100" t="s">
        <v>3</v>
      </c>
      <c r="B7" s="100"/>
      <c r="C7" s="100"/>
      <c r="D7" s="100"/>
      <c r="E7" s="100"/>
      <c r="F7" s="100"/>
      <c r="G7" s="100"/>
      <c r="H7" s="100"/>
      <c r="I7" s="100"/>
      <c r="J7" s="100"/>
      <c r="K7" s="100"/>
      <c r="L7" s="100"/>
      <c r="M7" s="100"/>
      <c r="N7" s="100"/>
      <c r="O7" s="100"/>
    </row>
    <row r="9" spans="1:15" ht="15.75" x14ac:dyDescent="0.25">
      <c r="A9" s="99" t="s">
        <v>556</v>
      </c>
      <c r="B9" s="99"/>
      <c r="C9" s="99"/>
      <c r="D9" s="99"/>
      <c r="E9" s="99"/>
      <c r="F9" s="99"/>
      <c r="G9" s="99"/>
      <c r="H9" s="99"/>
      <c r="I9" s="99"/>
      <c r="J9" s="99"/>
      <c r="K9" s="99"/>
      <c r="L9" s="99"/>
      <c r="M9" s="99"/>
      <c r="N9" s="99"/>
      <c r="O9" s="99"/>
    </row>
    <row r="10" spans="1:15" ht="15.75" x14ac:dyDescent="0.25">
      <c r="A10" s="97" t="s">
        <v>4</v>
      </c>
      <c r="B10" s="97"/>
      <c r="C10" s="97"/>
      <c r="D10" s="97"/>
      <c r="E10" s="97"/>
      <c r="F10" s="97"/>
      <c r="G10" s="97"/>
      <c r="H10" s="97"/>
      <c r="I10" s="97"/>
      <c r="J10" s="97"/>
      <c r="K10" s="97"/>
      <c r="L10" s="97"/>
      <c r="M10" s="97"/>
      <c r="N10" s="97"/>
      <c r="O10" s="97"/>
    </row>
    <row r="12" spans="1:15" ht="15.75" x14ac:dyDescent="0.25">
      <c r="A12" s="99" t="str">
        <f>'1. паспорт местоположение '!A12:C12</f>
        <v>I_000-56-1-07.30-0115</v>
      </c>
      <c r="B12" s="99"/>
      <c r="C12" s="99"/>
      <c r="D12" s="99"/>
      <c r="E12" s="99"/>
      <c r="F12" s="99"/>
      <c r="G12" s="99"/>
      <c r="H12" s="99"/>
      <c r="I12" s="99"/>
      <c r="J12" s="99"/>
      <c r="K12" s="99"/>
      <c r="L12" s="99"/>
      <c r="M12" s="99"/>
      <c r="N12" s="99"/>
      <c r="O12" s="99"/>
    </row>
    <row r="13" spans="1:15" ht="15.75" x14ac:dyDescent="0.25">
      <c r="A13" s="97" t="s">
        <v>5</v>
      </c>
      <c r="B13" s="97"/>
      <c r="C13" s="97"/>
      <c r="D13" s="97"/>
      <c r="E13" s="97"/>
      <c r="F13" s="97"/>
      <c r="G13" s="97"/>
      <c r="H13" s="97"/>
      <c r="I13" s="97"/>
      <c r="J13" s="97"/>
      <c r="K13" s="97"/>
      <c r="L13" s="97"/>
      <c r="M13" s="97"/>
      <c r="N13" s="97"/>
      <c r="O13" s="97"/>
    </row>
    <row r="15" spans="1:15" ht="15.75" x14ac:dyDescent="0.25">
      <c r="A15" s="96" t="str">
        <f>'1. паспорт местоположение '!A15:C15</f>
        <v>Приобретение измерительных приборов и устройств РЗА (17 шт.)</v>
      </c>
      <c r="B15" s="96"/>
      <c r="C15" s="96"/>
      <c r="D15" s="96"/>
      <c r="E15" s="96"/>
      <c r="F15" s="96"/>
      <c r="G15" s="96"/>
      <c r="H15" s="96"/>
      <c r="I15" s="96"/>
      <c r="J15" s="96"/>
      <c r="K15" s="96"/>
      <c r="L15" s="96"/>
      <c r="M15" s="96"/>
      <c r="N15" s="96"/>
      <c r="O15" s="96"/>
    </row>
    <row r="16" spans="1:15" ht="15.75" x14ac:dyDescent="0.25">
      <c r="A16" s="97" t="s">
        <v>6</v>
      </c>
      <c r="B16" s="97"/>
      <c r="C16" s="97"/>
      <c r="D16" s="97"/>
      <c r="E16" s="97"/>
      <c r="F16" s="97"/>
      <c r="G16" s="97"/>
      <c r="H16" s="97"/>
      <c r="I16" s="97"/>
      <c r="J16" s="97"/>
      <c r="K16" s="97"/>
      <c r="L16" s="97"/>
      <c r="M16" s="97"/>
      <c r="N16" s="97"/>
      <c r="O16" s="97"/>
    </row>
    <row r="18" spans="1:15" ht="18.75" x14ac:dyDescent="0.3">
      <c r="A18" s="102" t="s">
        <v>126</v>
      </c>
      <c r="B18" s="102"/>
      <c r="C18" s="102"/>
      <c r="D18" s="102"/>
      <c r="E18" s="102"/>
      <c r="F18" s="102"/>
      <c r="G18" s="102"/>
      <c r="H18" s="102"/>
      <c r="I18" s="102"/>
      <c r="J18" s="102"/>
      <c r="K18" s="102"/>
      <c r="L18" s="102"/>
      <c r="M18" s="102"/>
      <c r="N18" s="102"/>
      <c r="O18" s="102"/>
    </row>
    <row r="19" spans="1:15" ht="15.75" x14ac:dyDescent="0.25">
      <c r="A19" s="103" t="s">
        <v>8</v>
      </c>
      <c r="B19" s="103" t="s">
        <v>127</v>
      </c>
      <c r="C19" s="103" t="s">
        <v>128</v>
      </c>
      <c r="D19" s="103" t="s">
        <v>129</v>
      </c>
      <c r="E19" s="103" t="s">
        <v>130</v>
      </c>
      <c r="F19" s="103"/>
      <c r="G19" s="103"/>
      <c r="H19" s="103"/>
      <c r="I19" s="103"/>
      <c r="J19" s="103" t="s">
        <v>131</v>
      </c>
      <c r="K19" s="103"/>
      <c r="L19" s="103"/>
      <c r="M19" s="103"/>
      <c r="N19" s="103"/>
      <c r="O19" s="103"/>
    </row>
    <row r="20" spans="1:15" ht="96" customHeight="1" x14ac:dyDescent="0.25">
      <c r="A20" s="103"/>
      <c r="B20" s="103"/>
      <c r="C20" s="103"/>
      <c r="D20" s="103"/>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O16" sqref="O16"/>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9.28515625" bestFit="1" customWidth="1"/>
    <col min="14" max="14" width="11" bestFit="1" customWidth="1"/>
    <col min="15" max="15" width="12.7109375" bestFit="1" customWidth="1"/>
    <col min="16" max="16" width="11.5703125" bestFit="1" customWidth="1"/>
  </cols>
  <sheetData>
    <row r="1" spans="1:66" ht="15.95" customHeight="1" x14ac:dyDescent="0.25">
      <c r="A1" s="49"/>
      <c r="B1" s="49"/>
      <c r="C1" s="50" t="s">
        <v>465</v>
      </c>
      <c r="D1" s="49"/>
      <c r="E1" s="49"/>
      <c r="F1" s="49"/>
      <c r="G1" s="49"/>
      <c r="H1" s="49"/>
      <c r="I1" s="49"/>
      <c r="J1" s="50" t="s">
        <v>0</v>
      </c>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row>
    <row r="2" spans="1:66" ht="15.95" customHeight="1" x14ac:dyDescent="0.25">
      <c r="A2" s="49"/>
      <c r="B2" s="49"/>
      <c r="C2" s="50" t="s">
        <v>465</v>
      </c>
      <c r="D2" s="49"/>
      <c r="E2" s="49"/>
      <c r="F2" s="49"/>
      <c r="G2" s="49"/>
      <c r="H2" s="49"/>
      <c r="I2" s="49"/>
      <c r="J2" s="50" t="s">
        <v>1</v>
      </c>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row>
    <row r="3" spans="1:66" ht="15.95" customHeight="1" x14ac:dyDescent="0.25">
      <c r="A3" s="49"/>
      <c r="B3" s="49"/>
      <c r="C3" s="50" t="s">
        <v>465</v>
      </c>
      <c r="D3" s="49"/>
      <c r="E3" s="49"/>
      <c r="F3" s="49"/>
      <c r="G3" s="49"/>
      <c r="H3" s="49"/>
      <c r="I3" s="49"/>
      <c r="J3" s="50" t="s">
        <v>2</v>
      </c>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row>
    <row r="4" spans="1:66" ht="11.4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row>
    <row r="5" spans="1:66" ht="15.95" customHeight="1" x14ac:dyDescent="0.25">
      <c r="A5" s="122" t="str">
        <f>'1. паспорт местоположение '!A5:C5</f>
        <v>Год раскрытия информации: 2021 год</v>
      </c>
      <c r="B5" s="122"/>
      <c r="C5" s="122"/>
      <c r="D5" s="122"/>
      <c r="E5" s="122"/>
      <c r="F5" s="122"/>
      <c r="G5" s="122"/>
      <c r="H5" s="122"/>
      <c r="I5" s="122"/>
      <c r="J5" s="122"/>
      <c r="K5" s="122"/>
      <c r="L5" s="122"/>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row>
    <row r="6" spans="1:66" ht="11.45" customHeight="1" x14ac:dyDescent="0.25">
      <c r="A6" s="49"/>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row>
    <row r="7" spans="1:66" ht="18.95" customHeight="1" x14ac:dyDescent="0.3">
      <c r="A7" s="123" t="s">
        <v>436</v>
      </c>
      <c r="B7" s="123"/>
      <c r="C7" s="123"/>
      <c r="D7" s="123"/>
      <c r="E7" s="123"/>
      <c r="F7" s="123"/>
      <c r="G7" s="123"/>
      <c r="H7" s="123"/>
      <c r="I7" s="123"/>
      <c r="J7" s="123"/>
      <c r="K7" s="123"/>
      <c r="L7" s="123"/>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row>
    <row r="8" spans="1:66" ht="11.45" customHeight="1" x14ac:dyDescent="0.25">
      <c r="A8" s="49"/>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row>
    <row r="9" spans="1:66" ht="15.95" customHeight="1" x14ac:dyDescent="0.25">
      <c r="A9" s="122" t="s">
        <v>556</v>
      </c>
      <c r="B9" s="122"/>
      <c r="C9" s="122"/>
      <c r="D9" s="122"/>
      <c r="E9" s="122"/>
      <c r="F9" s="122"/>
      <c r="G9" s="122"/>
      <c r="H9" s="122"/>
      <c r="I9" s="122"/>
      <c r="J9" s="122"/>
      <c r="K9" s="122"/>
      <c r="L9" s="122"/>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row>
    <row r="10" spans="1:66" ht="15.95" customHeight="1" x14ac:dyDescent="0.25">
      <c r="A10" s="124" t="s">
        <v>437</v>
      </c>
      <c r="B10" s="124"/>
      <c r="C10" s="124"/>
      <c r="D10" s="124"/>
      <c r="E10" s="124"/>
      <c r="F10" s="124"/>
      <c r="G10" s="124"/>
      <c r="H10" s="124"/>
      <c r="I10" s="124"/>
      <c r="J10" s="124"/>
      <c r="K10" s="124"/>
      <c r="L10" s="124"/>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row>
    <row r="11" spans="1:66" ht="11.45" customHeight="1" x14ac:dyDescent="0.25">
      <c r="A11" s="49"/>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row>
    <row r="12" spans="1:66" ht="15.95" customHeight="1" x14ac:dyDescent="0.25">
      <c r="A12" s="122" t="s">
        <v>467</v>
      </c>
      <c r="B12" s="122"/>
      <c r="C12" s="122"/>
      <c r="D12" s="122"/>
      <c r="E12" s="122"/>
      <c r="F12" s="122"/>
      <c r="G12" s="122"/>
      <c r="H12" s="122"/>
      <c r="I12" s="122"/>
      <c r="J12" s="122"/>
      <c r="K12" s="122"/>
      <c r="L12" s="122"/>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row>
    <row r="13" spans="1:66" ht="15.95" customHeight="1" x14ac:dyDescent="0.25">
      <c r="A13" s="124" t="s">
        <v>438</v>
      </c>
      <c r="B13" s="124"/>
      <c r="C13" s="124"/>
      <c r="D13" s="124"/>
      <c r="E13" s="124"/>
      <c r="F13" s="124"/>
      <c r="G13" s="124"/>
      <c r="H13" s="124"/>
      <c r="I13" s="124"/>
      <c r="J13" s="124"/>
      <c r="K13" s="124"/>
      <c r="L13" s="124"/>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row>
    <row r="14" spans="1:66" ht="11.45" customHeight="1" x14ac:dyDescent="0.25">
      <c r="A14" s="49"/>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row>
    <row r="15" spans="1:66" ht="15.95" customHeight="1" x14ac:dyDescent="0.25">
      <c r="A15" s="126" t="s">
        <v>475</v>
      </c>
      <c r="B15" s="126"/>
      <c r="C15" s="126"/>
      <c r="D15" s="126"/>
      <c r="E15" s="126"/>
      <c r="F15" s="126"/>
      <c r="G15" s="126"/>
      <c r="H15" s="126"/>
      <c r="I15" s="126"/>
      <c r="J15" s="126"/>
      <c r="K15" s="126"/>
      <c r="L15" s="126"/>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row>
    <row r="16" spans="1:66" ht="15.95" customHeight="1" x14ac:dyDescent="0.25">
      <c r="A16" s="124" t="s">
        <v>439</v>
      </c>
      <c r="B16" s="124"/>
      <c r="C16" s="124"/>
      <c r="D16" s="124"/>
      <c r="E16" s="124"/>
      <c r="F16" s="124"/>
      <c r="G16" s="124"/>
      <c r="H16" s="124"/>
      <c r="I16" s="124"/>
      <c r="J16" s="124"/>
      <c r="K16" s="124"/>
      <c r="L16" s="124"/>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row>
    <row r="17" spans="1:66" ht="11.45" customHeight="1" x14ac:dyDescent="0.25">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row>
    <row r="18" spans="1:66" ht="18.95" customHeight="1" x14ac:dyDescent="0.3">
      <c r="A18" s="127" t="s">
        <v>137</v>
      </c>
      <c r="B18" s="127"/>
      <c r="C18" s="127"/>
      <c r="D18" s="127"/>
      <c r="E18" s="127"/>
      <c r="F18" s="127"/>
      <c r="G18" s="127"/>
      <c r="H18" s="127"/>
      <c r="I18" s="127"/>
      <c r="J18" s="127"/>
      <c r="K18" s="127"/>
      <c r="L18" s="127"/>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row>
    <row r="19" spans="1:66" ht="11.45" customHeight="1" x14ac:dyDescent="0.25">
      <c r="A19" s="49"/>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row>
    <row r="20" spans="1:66" ht="15.95" customHeight="1" thickBot="1" x14ac:dyDescent="0.3">
      <c r="A20" s="128" t="s">
        <v>138</v>
      </c>
      <c r="B20" s="128"/>
      <c r="C20" s="128"/>
      <c r="D20" s="128"/>
      <c r="E20" s="128" t="s">
        <v>139</v>
      </c>
      <c r="F20" s="128"/>
      <c r="G20" s="49"/>
      <c r="H20" s="49"/>
      <c r="I20" s="49"/>
      <c r="J20" s="71"/>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row>
    <row r="21" spans="1:66" ht="15.95" customHeight="1" thickBot="1" x14ac:dyDescent="0.3">
      <c r="A21" s="118" t="s">
        <v>140</v>
      </c>
      <c r="B21" s="118"/>
      <c r="C21" s="118"/>
      <c r="D21" s="118"/>
      <c r="E21" s="129">
        <v>6018113.6500000004</v>
      </c>
      <c r="F21" s="129"/>
      <c r="G21" s="49"/>
      <c r="H21" s="128" t="s">
        <v>141</v>
      </c>
      <c r="I21" s="128"/>
      <c r="J21" s="128"/>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row>
    <row r="22" spans="1:66" ht="15.95" customHeight="1" thickBot="1" x14ac:dyDescent="0.3">
      <c r="A22" s="119" t="s">
        <v>142</v>
      </c>
      <c r="B22" s="119"/>
      <c r="C22" s="119"/>
      <c r="D22" s="119"/>
      <c r="E22" s="121"/>
      <c r="F22" s="121"/>
      <c r="G22" s="51"/>
      <c r="H22" s="112" t="s">
        <v>143</v>
      </c>
      <c r="I22" s="112"/>
      <c r="J22" s="112"/>
      <c r="K22" s="125" t="s">
        <v>425</v>
      </c>
      <c r="L22" s="125"/>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row>
    <row r="23" spans="1:66" ht="32.1" customHeight="1" thickBot="1" x14ac:dyDescent="0.3">
      <c r="A23" s="119" t="s">
        <v>144</v>
      </c>
      <c r="B23" s="119"/>
      <c r="C23" s="119"/>
      <c r="D23" s="119"/>
      <c r="E23" s="120">
        <v>7</v>
      </c>
      <c r="F23" s="120"/>
      <c r="G23" s="51"/>
      <c r="H23" s="112" t="s">
        <v>145</v>
      </c>
      <c r="I23" s="112"/>
      <c r="J23" s="112"/>
      <c r="K23" s="125" t="s">
        <v>425</v>
      </c>
      <c r="L23" s="125"/>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row>
    <row r="24" spans="1:66" ht="48" customHeight="1" thickBot="1" x14ac:dyDescent="0.3">
      <c r="A24" s="116" t="s">
        <v>146</v>
      </c>
      <c r="B24" s="116"/>
      <c r="C24" s="116"/>
      <c r="D24" s="116"/>
      <c r="E24" s="120">
        <v>18</v>
      </c>
      <c r="F24" s="120"/>
      <c r="G24" s="51"/>
      <c r="H24" s="112" t="s">
        <v>147</v>
      </c>
      <c r="I24" s="112"/>
      <c r="J24" s="112"/>
      <c r="K24" s="121"/>
      <c r="L24" s="121"/>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row>
    <row r="25" spans="1:66" ht="15.95" customHeight="1" thickBot="1" x14ac:dyDescent="0.3">
      <c r="A25" s="118" t="s">
        <v>148</v>
      </c>
      <c r="B25" s="118"/>
      <c r="C25" s="118"/>
      <c r="D25" s="118"/>
      <c r="E25" s="121"/>
      <c r="F25" s="121"/>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row>
    <row r="26" spans="1:66" ht="15.95" customHeight="1" thickBot="1" x14ac:dyDescent="0.3">
      <c r="A26" s="119" t="s">
        <v>149</v>
      </c>
      <c r="B26" s="119"/>
      <c r="C26" s="119"/>
      <c r="D26" s="119"/>
      <c r="E26" s="121"/>
      <c r="F26" s="121"/>
      <c r="G26" s="49"/>
      <c r="H26" s="130" t="s">
        <v>468</v>
      </c>
      <c r="I26" s="130"/>
      <c r="J26" s="130"/>
      <c r="K26" s="130"/>
      <c r="L26" s="130"/>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row>
    <row r="27" spans="1:66" ht="15.95" customHeight="1" thickBot="1" x14ac:dyDescent="0.3">
      <c r="A27" s="119" t="s">
        <v>150</v>
      </c>
      <c r="B27" s="119"/>
      <c r="C27" s="119"/>
      <c r="D27" s="119"/>
      <c r="E27" s="121"/>
      <c r="F27" s="121"/>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row>
    <row r="28" spans="1:66" ht="32.1" customHeight="1" thickBot="1" x14ac:dyDescent="0.3">
      <c r="A28" s="119" t="s">
        <v>151</v>
      </c>
      <c r="B28" s="119"/>
      <c r="C28" s="119"/>
      <c r="D28" s="119"/>
      <c r="E28" s="121"/>
      <c r="F28" s="121"/>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row>
    <row r="29" spans="1:66" ht="15.95" customHeight="1" thickBot="1" x14ac:dyDescent="0.3">
      <c r="A29" s="119" t="s">
        <v>152</v>
      </c>
      <c r="B29" s="119"/>
      <c r="C29" s="119"/>
      <c r="D29" s="119"/>
      <c r="E29" s="121"/>
      <c r="F29" s="121"/>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row>
    <row r="30" spans="1:66" ht="15.95" customHeight="1" thickBot="1" x14ac:dyDescent="0.3">
      <c r="A30" s="119" t="s">
        <v>153</v>
      </c>
      <c r="B30" s="119"/>
      <c r="C30" s="119"/>
      <c r="D30" s="119"/>
      <c r="E30" s="121"/>
      <c r="F30" s="121"/>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row>
    <row r="31" spans="1:66" ht="15.95" customHeight="1" thickBot="1" x14ac:dyDescent="0.3">
      <c r="A31" s="119"/>
      <c r="B31" s="119"/>
      <c r="C31" s="119"/>
      <c r="D31" s="119"/>
      <c r="E31" s="125"/>
      <c r="F31" s="125"/>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row>
    <row r="32" spans="1:66" ht="15.95" customHeight="1" thickBot="1" x14ac:dyDescent="0.3">
      <c r="A32" s="116" t="s">
        <v>154</v>
      </c>
      <c r="B32" s="116"/>
      <c r="C32" s="116"/>
      <c r="D32" s="116"/>
      <c r="E32" s="120">
        <v>20</v>
      </c>
      <c r="F32" s="120"/>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row>
    <row r="33" spans="1:66" ht="15.95" customHeight="1" thickBot="1" x14ac:dyDescent="0.3">
      <c r="A33" s="118"/>
      <c r="B33" s="118"/>
      <c r="C33" s="118"/>
      <c r="D33" s="118"/>
      <c r="E33" s="125"/>
      <c r="F33" s="125"/>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row>
    <row r="34" spans="1:66" ht="15.95" customHeight="1" thickBot="1" x14ac:dyDescent="0.3">
      <c r="A34" s="119" t="s">
        <v>155</v>
      </c>
      <c r="B34" s="119"/>
      <c r="C34" s="119"/>
      <c r="D34" s="119"/>
      <c r="E34" s="121"/>
      <c r="F34" s="121"/>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row>
    <row r="35" spans="1:66" ht="15.95" customHeight="1" thickBot="1" x14ac:dyDescent="0.3">
      <c r="A35" s="116" t="s">
        <v>156</v>
      </c>
      <c r="B35" s="116"/>
      <c r="C35" s="116"/>
      <c r="D35" s="116"/>
      <c r="E35" s="121"/>
      <c r="F35" s="121"/>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row>
    <row r="36" spans="1:66" ht="15.95" customHeight="1" thickBot="1" x14ac:dyDescent="0.3">
      <c r="A36" s="118" t="s">
        <v>157</v>
      </c>
      <c r="B36" s="118"/>
      <c r="C36" s="118"/>
      <c r="D36" s="118"/>
      <c r="E36" s="120">
        <v>8</v>
      </c>
      <c r="F36" s="120"/>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row>
    <row r="37" spans="1:66" ht="15.95" customHeight="1" thickBot="1" x14ac:dyDescent="0.3">
      <c r="A37" s="119" t="s">
        <v>158</v>
      </c>
      <c r="B37" s="119"/>
      <c r="C37" s="119"/>
      <c r="D37" s="119"/>
      <c r="E37" s="120">
        <v>12</v>
      </c>
      <c r="F37" s="120"/>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row>
    <row r="38" spans="1:66" ht="15.95" customHeight="1" thickBot="1" x14ac:dyDescent="0.3">
      <c r="A38" s="119" t="s">
        <v>159</v>
      </c>
      <c r="B38" s="119"/>
      <c r="C38" s="119"/>
      <c r="D38" s="119"/>
      <c r="E38" s="120">
        <v>12</v>
      </c>
      <c r="F38" s="120"/>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row>
    <row r="39" spans="1:66" ht="15.95" customHeight="1" thickBot="1" x14ac:dyDescent="0.3">
      <c r="A39" s="119" t="s">
        <v>160</v>
      </c>
      <c r="B39" s="119"/>
      <c r="C39" s="119"/>
      <c r="D39" s="119"/>
      <c r="E39" s="121"/>
      <c r="F39" s="121"/>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row>
    <row r="40" spans="1:66" ht="15.95" customHeight="1" thickBot="1" x14ac:dyDescent="0.3">
      <c r="A40" s="119" t="s">
        <v>161</v>
      </c>
      <c r="B40" s="119"/>
      <c r="C40" s="119"/>
      <c r="D40" s="119"/>
      <c r="E40" s="117">
        <v>16.5</v>
      </c>
      <c r="F40" s="117"/>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row>
    <row r="41" spans="1:66" ht="15.95" customHeight="1" thickBot="1" x14ac:dyDescent="0.3">
      <c r="A41" s="119" t="s">
        <v>162</v>
      </c>
      <c r="B41" s="119"/>
      <c r="C41" s="119"/>
      <c r="D41" s="119"/>
      <c r="E41" s="120">
        <v>100</v>
      </c>
      <c r="F41" s="120"/>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row>
    <row r="42" spans="1:66" ht="15.95" customHeight="1" thickBot="1" x14ac:dyDescent="0.3">
      <c r="A42" s="116" t="s">
        <v>163</v>
      </c>
      <c r="B42" s="116"/>
      <c r="C42" s="116"/>
      <c r="D42" s="116"/>
      <c r="E42" s="117">
        <v>16.5</v>
      </c>
      <c r="F42" s="117"/>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row>
    <row r="43" spans="1:66" ht="15.95" customHeight="1" x14ac:dyDescent="0.25">
      <c r="A43" s="118" t="s">
        <v>164</v>
      </c>
      <c r="B43" s="118"/>
      <c r="C43" s="118"/>
      <c r="D43" s="118"/>
      <c r="E43" s="114" t="s">
        <v>469</v>
      </c>
      <c r="F43" s="114"/>
      <c r="G43" s="52"/>
      <c r="H43" s="53">
        <v>1</v>
      </c>
      <c r="I43" s="53">
        <v>2</v>
      </c>
      <c r="J43" s="53">
        <v>3</v>
      </c>
      <c r="K43" s="53">
        <v>4</v>
      </c>
      <c r="L43" s="53">
        <v>5</v>
      </c>
      <c r="M43" s="53">
        <v>6</v>
      </c>
      <c r="N43" s="53">
        <v>7</v>
      </c>
      <c r="O43" s="53">
        <v>8</v>
      </c>
      <c r="P43" s="53">
        <v>9</v>
      </c>
      <c r="Q43" s="53">
        <v>10</v>
      </c>
      <c r="R43" s="53">
        <v>11</v>
      </c>
      <c r="S43" s="53">
        <v>12</v>
      </c>
      <c r="T43" s="53">
        <v>13</v>
      </c>
      <c r="U43" s="53">
        <v>14</v>
      </c>
      <c r="V43" s="53">
        <v>15</v>
      </c>
      <c r="W43" s="54"/>
      <c r="X43" s="54"/>
      <c r="Y43" s="54"/>
      <c r="Z43" s="54"/>
      <c r="AA43" s="54" t="s">
        <v>443</v>
      </c>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row>
    <row r="44" spans="1:66" ht="15.95" customHeight="1" x14ac:dyDescent="0.25">
      <c r="A44" s="108" t="s">
        <v>165</v>
      </c>
      <c r="B44" s="108"/>
      <c r="C44" s="108"/>
      <c r="D44" s="108"/>
      <c r="E44" s="109"/>
      <c r="F44" s="109"/>
      <c r="G44" s="55">
        <v>4.7</v>
      </c>
      <c r="H44" s="56">
        <v>4</v>
      </c>
      <c r="I44" s="56">
        <v>4</v>
      </c>
      <c r="J44" s="56">
        <v>4</v>
      </c>
      <c r="K44" s="56">
        <v>4</v>
      </c>
      <c r="L44" s="56">
        <v>4</v>
      </c>
      <c r="M44" s="56">
        <v>4</v>
      </c>
      <c r="N44" s="56">
        <v>4</v>
      </c>
      <c r="O44" s="56">
        <v>4</v>
      </c>
      <c r="P44" s="56">
        <v>4</v>
      </c>
      <c r="Q44" s="56">
        <v>4</v>
      </c>
      <c r="R44" s="56">
        <v>4</v>
      </c>
      <c r="S44" s="56">
        <v>4</v>
      </c>
      <c r="T44" s="56">
        <v>4</v>
      </c>
      <c r="U44" s="56">
        <v>4</v>
      </c>
      <c r="V44" s="57"/>
      <c r="W44" s="58"/>
      <c r="X44" s="58"/>
      <c r="Y44" s="58"/>
      <c r="Z44" s="58"/>
      <c r="AA44" s="57"/>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row>
    <row r="45" spans="1:66" ht="15.95" customHeight="1" x14ac:dyDescent="0.25">
      <c r="A45" s="108" t="s">
        <v>166</v>
      </c>
      <c r="B45" s="108"/>
      <c r="C45" s="108"/>
      <c r="D45" s="108"/>
      <c r="E45" s="109"/>
      <c r="F45" s="109"/>
      <c r="G45" s="55">
        <v>4.7</v>
      </c>
      <c r="H45" s="55">
        <v>8.9</v>
      </c>
      <c r="I45" s="55">
        <v>13.2</v>
      </c>
      <c r="J45" s="55">
        <v>17.8</v>
      </c>
      <c r="K45" s="55">
        <v>22.5</v>
      </c>
      <c r="L45" s="55">
        <v>27.4</v>
      </c>
      <c r="M45" s="55">
        <v>32.5</v>
      </c>
      <c r="N45" s="55">
        <v>37.799999999999997</v>
      </c>
      <c r="O45" s="55">
        <v>43.3</v>
      </c>
      <c r="P45" s="56">
        <v>49</v>
      </c>
      <c r="Q45" s="56">
        <v>55</v>
      </c>
      <c r="R45" s="55">
        <v>61.2</v>
      </c>
      <c r="S45" s="55">
        <v>67.599999999999994</v>
      </c>
      <c r="T45" s="55">
        <v>74.3</v>
      </c>
      <c r="U45" s="55">
        <v>81.3</v>
      </c>
      <c r="V45" s="57"/>
      <c r="W45" s="58"/>
      <c r="X45" s="58"/>
      <c r="Y45" s="58"/>
      <c r="Z45" s="58"/>
      <c r="AA45" s="57"/>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row>
    <row r="46" spans="1:66" ht="15.95" customHeight="1" x14ac:dyDescent="0.25">
      <c r="A46" s="108" t="s">
        <v>444</v>
      </c>
      <c r="B46" s="108"/>
      <c r="C46" s="108"/>
      <c r="D46" s="108"/>
      <c r="E46" s="109"/>
      <c r="F46" s="109"/>
      <c r="G46" s="57"/>
      <c r="H46" s="57"/>
      <c r="I46" s="57"/>
      <c r="J46" s="57"/>
      <c r="K46" s="57"/>
      <c r="L46" s="57"/>
      <c r="M46" s="57"/>
      <c r="N46" s="57"/>
      <c r="O46" s="57"/>
      <c r="P46" s="57"/>
      <c r="Q46" s="57"/>
      <c r="R46" s="57"/>
      <c r="S46" s="57"/>
      <c r="T46" s="57"/>
      <c r="U46" s="57"/>
      <c r="V46" s="57"/>
      <c r="W46" s="58"/>
      <c r="X46" s="58"/>
      <c r="Y46" s="58"/>
      <c r="Z46" s="58"/>
      <c r="AA46" s="57"/>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row>
    <row r="47" spans="1:66" ht="15.95" customHeight="1" thickBot="1" x14ac:dyDescent="0.3">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row>
    <row r="48" spans="1:66" ht="15.95" customHeight="1" x14ac:dyDescent="0.25">
      <c r="A48" s="115" t="s">
        <v>167</v>
      </c>
      <c r="B48" s="115"/>
      <c r="C48" s="115"/>
      <c r="D48" s="115"/>
      <c r="E48" s="114" t="s">
        <v>470</v>
      </c>
      <c r="F48" s="114"/>
      <c r="G48" s="59">
        <v>2016</v>
      </c>
      <c r="H48" s="59">
        <v>2017</v>
      </c>
      <c r="I48" s="59">
        <v>2018</v>
      </c>
      <c r="J48" s="59">
        <v>2019</v>
      </c>
      <c r="K48" s="59">
        <v>2020</v>
      </c>
      <c r="L48" s="59">
        <v>2021</v>
      </c>
      <c r="M48" s="59">
        <v>2022</v>
      </c>
      <c r="N48" s="59">
        <v>2023</v>
      </c>
      <c r="O48" s="59">
        <v>2024</v>
      </c>
      <c r="P48" s="59">
        <v>2025</v>
      </c>
      <c r="Q48" s="59">
        <v>2026</v>
      </c>
      <c r="R48" s="59">
        <v>2027</v>
      </c>
      <c r="S48" s="59">
        <v>2028</v>
      </c>
      <c r="T48" s="59">
        <v>2029</v>
      </c>
      <c r="U48" s="59">
        <v>2030</v>
      </c>
      <c r="V48" s="59">
        <v>2031</v>
      </c>
      <c r="W48" s="54"/>
      <c r="X48" s="54"/>
      <c r="Y48" s="54"/>
      <c r="Z48" s="54"/>
      <c r="AA48" s="54" t="s">
        <v>443</v>
      </c>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row>
    <row r="49" spans="1:66" ht="15.95" customHeight="1" x14ac:dyDescent="0.25">
      <c r="A49" s="108" t="s">
        <v>168</v>
      </c>
      <c r="B49" s="108"/>
      <c r="C49" s="108"/>
      <c r="D49" s="108"/>
      <c r="E49" s="109"/>
      <c r="F49" s="109"/>
      <c r="G49" s="57"/>
      <c r="H49" s="57"/>
      <c r="I49" s="57"/>
      <c r="J49" s="57"/>
      <c r="K49" s="57"/>
      <c r="L49" s="57"/>
      <c r="M49" s="57"/>
      <c r="N49" s="57"/>
      <c r="O49" s="57"/>
      <c r="P49" s="57"/>
      <c r="Q49" s="57"/>
      <c r="R49" s="57"/>
      <c r="S49" s="57"/>
      <c r="T49" s="57"/>
      <c r="U49" s="57"/>
      <c r="V49" s="57"/>
      <c r="W49" s="58"/>
      <c r="X49" s="58"/>
      <c r="Y49" s="58"/>
      <c r="Z49" s="58"/>
      <c r="AA49" s="57"/>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row>
    <row r="50" spans="1:66" ht="15.95" customHeight="1" x14ac:dyDescent="0.25">
      <c r="A50" s="108" t="s">
        <v>169</v>
      </c>
      <c r="B50" s="108"/>
      <c r="C50" s="108"/>
      <c r="D50" s="108"/>
      <c r="E50" s="109"/>
      <c r="F50" s="109"/>
      <c r="G50" s="57"/>
      <c r="H50" s="57"/>
      <c r="I50" s="57"/>
      <c r="J50" s="57"/>
      <c r="K50" s="57"/>
      <c r="L50" s="57"/>
      <c r="M50" s="57"/>
      <c r="N50" s="57"/>
      <c r="O50" s="57"/>
      <c r="P50" s="57"/>
      <c r="Q50" s="57"/>
      <c r="R50" s="57"/>
      <c r="S50" s="57"/>
      <c r="T50" s="57"/>
      <c r="U50" s="57"/>
      <c r="V50" s="57"/>
      <c r="W50" s="58"/>
      <c r="X50" s="58"/>
      <c r="Y50" s="58"/>
      <c r="Z50" s="58"/>
      <c r="AA50" s="57"/>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row>
    <row r="51" spans="1:66" ht="15.95" customHeight="1" x14ac:dyDescent="0.25">
      <c r="A51" s="108" t="s">
        <v>170</v>
      </c>
      <c r="B51" s="108"/>
      <c r="C51" s="108"/>
      <c r="D51" s="108"/>
      <c r="E51" s="109"/>
      <c r="F51" s="109"/>
      <c r="G51" s="57"/>
      <c r="H51" s="57"/>
      <c r="I51" s="57"/>
      <c r="J51" s="57"/>
      <c r="K51" s="57"/>
      <c r="L51" s="57"/>
      <c r="M51" s="57"/>
      <c r="N51" s="57"/>
      <c r="O51" s="57"/>
      <c r="P51" s="57"/>
      <c r="Q51" s="57"/>
      <c r="R51" s="57"/>
      <c r="S51" s="57"/>
      <c r="T51" s="57"/>
      <c r="U51" s="57"/>
      <c r="V51" s="57"/>
      <c r="W51" s="58"/>
      <c r="X51" s="58"/>
      <c r="Y51" s="58"/>
      <c r="Z51" s="58"/>
      <c r="AA51" s="57"/>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row>
    <row r="52" spans="1:66" ht="15.95" customHeight="1" x14ac:dyDescent="0.25">
      <c r="A52" s="108" t="s">
        <v>171</v>
      </c>
      <c r="B52" s="108"/>
      <c r="C52" s="108"/>
      <c r="D52" s="108"/>
      <c r="E52" s="109"/>
      <c r="F52" s="109"/>
      <c r="G52" s="57"/>
      <c r="H52" s="57"/>
      <c r="I52" s="57"/>
      <c r="J52" s="57"/>
      <c r="K52" s="57"/>
      <c r="L52" s="57"/>
      <c r="M52" s="57"/>
      <c r="N52" s="57"/>
      <c r="O52" s="57"/>
      <c r="P52" s="57"/>
      <c r="Q52" s="57"/>
      <c r="R52" s="57"/>
      <c r="S52" s="57"/>
      <c r="T52" s="57"/>
      <c r="U52" s="57"/>
      <c r="V52" s="57"/>
      <c r="W52" s="58"/>
      <c r="X52" s="58"/>
      <c r="Y52" s="58"/>
      <c r="Z52" s="58"/>
      <c r="AA52" s="57"/>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row>
    <row r="53" spans="1:66" ht="15.95" customHeight="1" thickBot="1" x14ac:dyDescent="0.3">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row>
    <row r="54" spans="1:66" ht="15.95" customHeight="1" x14ac:dyDescent="0.25">
      <c r="A54" s="115" t="s">
        <v>172</v>
      </c>
      <c r="B54" s="115"/>
      <c r="C54" s="115"/>
      <c r="D54" s="115"/>
      <c r="E54" s="114" t="s">
        <v>470</v>
      </c>
      <c r="F54" s="114"/>
      <c r="G54" s="59">
        <v>2016</v>
      </c>
      <c r="H54" s="59">
        <v>2017</v>
      </c>
      <c r="I54" s="59">
        <v>2018</v>
      </c>
      <c r="J54" s="59">
        <v>2019</v>
      </c>
      <c r="K54" s="59">
        <v>2020</v>
      </c>
      <c r="L54" s="59">
        <v>2021</v>
      </c>
      <c r="M54" s="59">
        <v>2022</v>
      </c>
      <c r="N54" s="59">
        <v>2023</v>
      </c>
      <c r="O54" s="59">
        <v>2024</v>
      </c>
      <c r="P54" s="59">
        <v>2025</v>
      </c>
      <c r="Q54" s="59">
        <v>2026</v>
      </c>
      <c r="R54" s="59">
        <v>2027</v>
      </c>
      <c r="S54" s="59">
        <v>2028</v>
      </c>
      <c r="T54" s="59">
        <v>2029</v>
      </c>
      <c r="U54" s="59">
        <v>2030</v>
      </c>
      <c r="V54" s="59">
        <v>2031</v>
      </c>
      <c r="W54" s="54"/>
      <c r="X54" s="54"/>
      <c r="Y54" s="54"/>
      <c r="Z54" s="54"/>
      <c r="AA54" s="54" t="s">
        <v>443</v>
      </c>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row>
    <row r="55" spans="1:66" ht="15.95" customHeight="1" x14ac:dyDescent="0.25">
      <c r="A55" s="108" t="s">
        <v>173</v>
      </c>
      <c r="B55" s="108"/>
      <c r="C55" s="108"/>
      <c r="D55" s="108"/>
      <c r="E55" s="109"/>
      <c r="F55" s="109"/>
      <c r="G55" s="57"/>
      <c r="H55" s="57"/>
      <c r="I55" s="57"/>
      <c r="J55" s="57"/>
      <c r="K55" s="57"/>
      <c r="L55" s="57"/>
      <c r="M55" s="57"/>
      <c r="N55" s="57"/>
      <c r="O55" s="57"/>
      <c r="P55" s="57"/>
      <c r="Q55" s="57"/>
      <c r="R55" s="57"/>
      <c r="S55" s="57"/>
      <c r="T55" s="57"/>
      <c r="U55" s="57"/>
      <c r="V55" s="57"/>
      <c r="W55" s="58"/>
      <c r="X55" s="58"/>
      <c r="Y55" s="58"/>
      <c r="Z55" s="58"/>
      <c r="AA55" s="57"/>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row>
    <row r="56" spans="1:66" ht="15.95" customHeight="1" x14ac:dyDescent="0.25">
      <c r="A56" s="108" t="s">
        <v>174</v>
      </c>
      <c r="B56" s="108"/>
      <c r="C56" s="108"/>
      <c r="D56" s="108"/>
      <c r="E56" s="109"/>
      <c r="F56" s="109"/>
      <c r="G56" s="57"/>
      <c r="H56" s="57"/>
      <c r="I56" s="57"/>
      <c r="J56" s="57"/>
      <c r="K56" s="57"/>
      <c r="L56" s="57"/>
      <c r="M56" s="57"/>
      <c r="N56" s="57"/>
      <c r="O56" s="57"/>
      <c r="P56" s="57"/>
      <c r="Q56" s="57"/>
      <c r="R56" s="57"/>
      <c r="S56" s="57"/>
      <c r="T56" s="57"/>
      <c r="U56" s="57"/>
      <c r="V56" s="57"/>
      <c r="W56" s="58"/>
      <c r="X56" s="58"/>
      <c r="Y56" s="58"/>
      <c r="Z56" s="58"/>
      <c r="AA56" s="57"/>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row>
    <row r="57" spans="1:66" ht="15.95" customHeight="1" x14ac:dyDescent="0.25">
      <c r="A57" s="108" t="s">
        <v>175</v>
      </c>
      <c r="B57" s="108"/>
      <c r="C57" s="108"/>
      <c r="D57" s="108"/>
      <c r="E57" s="109"/>
      <c r="F57" s="109"/>
      <c r="G57" s="57"/>
      <c r="H57" s="57"/>
      <c r="I57" s="57"/>
      <c r="J57" s="57"/>
      <c r="K57" s="57"/>
      <c r="L57" s="57"/>
      <c r="M57" s="57"/>
      <c r="N57" s="57"/>
      <c r="O57" s="57"/>
      <c r="P57" s="57"/>
      <c r="Q57" s="57"/>
      <c r="R57" s="57"/>
      <c r="S57" s="57"/>
      <c r="T57" s="57"/>
      <c r="U57" s="57"/>
      <c r="V57" s="57"/>
      <c r="W57" s="58"/>
      <c r="X57" s="58"/>
      <c r="Y57" s="58"/>
      <c r="Z57" s="58"/>
      <c r="AA57" s="57"/>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row>
    <row r="58" spans="1:66" ht="15.95" customHeight="1" x14ac:dyDescent="0.25">
      <c r="A58" s="108" t="s">
        <v>445</v>
      </c>
      <c r="B58" s="108"/>
      <c r="C58" s="108"/>
      <c r="D58" s="108"/>
      <c r="E58" s="109"/>
      <c r="F58" s="109"/>
      <c r="G58" s="57"/>
      <c r="H58" s="57"/>
      <c r="I58" s="57"/>
      <c r="J58" s="57"/>
      <c r="K58" s="57"/>
      <c r="L58" s="57"/>
      <c r="M58" s="57"/>
      <c r="N58" s="57"/>
      <c r="O58" s="57"/>
      <c r="P58" s="57"/>
      <c r="Q58" s="57"/>
      <c r="R58" s="57"/>
      <c r="S58" s="57"/>
      <c r="T58" s="57"/>
      <c r="U58" s="57"/>
      <c r="V58" s="57"/>
      <c r="W58" s="58"/>
      <c r="X58" s="58"/>
      <c r="Y58" s="58"/>
      <c r="Z58" s="58"/>
      <c r="AA58" s="57"/>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row>
    <row r="59" spans="1:66" ht="32.1" customHeight="1" x14ac:dyDescent="0.25">
      <c r="A59" s="108" t="s">
        <v>176</v>
      </c>
      <c r="B59" s="108"/>
      <c r="C59" s="108"/>
      <c r="D59" s="108"/>
      <c r="E59" s="109"/>
      <c r="F59" s="109"/>
      <c r="G59" s="57"/>
      <c r="H59" s="57"/>
      <c r="I59" s="57"/>
      <c r="J59" s="57"/>
      <c r="K59" s="57"/>
      <c r="L59" s="57"/>
      <c r="M59" s="57"/>
      <c r="N59" s="57"/>
      <c r="O59" s="57"/>
      <c r="P59" s="57"/>
      <c r="Q59" s="57"/>
      <c r="R59" s="57"/>
      <c r="S59" s="57"/>
      <c r="T59" s="57"/>
      <c r="U59" s="57"/>
      <c r="V59" s="57"/>
      <c r="W59" s="58"/>
      <c r="X59" s="58"/>
      <c r="Y59" s="58"/>
      <c r="Z59" s="58"/>
      <c r="AA59" s="57"/>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row>
    <row r="60" spans="1:66" ht="15.95" customHeight="1" x14ac:dyDescent="0.25">
      <c r="A60" s="108" t="s">
        <v>446</v>
      </c>
      <c r="B60" s="108"/>
      <c r="C60" s="108"/>
      <c r="D60" s="108"/>
      <c r="E60" s="109"/>
      <c r="F60" s="109"/>
      <c r="G60" s="57"/>
      <c r="H60" s="57"/>
      <c r="I60" s="57"/>
      <c r="J60" s="57"/>
      <c r="K60" s="57"/>
      <c r="L60" s="57"/>
      <c r="M60" s="57"/>
      <c r="N60" s="57"/>
      <c r="O60" s="57"/>
      <c r="P60" s="57"/>
      <c r="Q60" s="57"/>
      <c r="R60" s="57"/>
      <c r="S60" s="57"/>
      <c r="T60" s="57"/>
      <c r="U60" s="57"/>
      <c r="V60" s="57"/>
      <c r="W60" s="58"/>
      <c r="X60" s="58"/>
      <c r="Y60" s="58"/>
      <c r="Z60" s="58"/>
      <c r="AA60" s="57"/>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row>
    <row r="61" spans="1:66" ht="15.95" customHeight="1" x14ac:dyDescent="0.25">
      <c r="A61" s="108" t="s">
        <v>177</v>
      </c>
      <c r="B61" s="108"/>
      <c r="C61" s="108"/>
      <c r="D61" s="108"/>
      <c r="E61" s="109"/>
      <c r="F61" s="109"/>
      <c r="G61" s="57"/>
      <c r="H61" s="57"/>
      <c r="I61" s="60">
        <v>-299411</v>
      </c>
      <c r="J61" s="60">
        <v>-299411</v>
      </c>
      <c r="K61" s="60">
        <v>-410128</v>
      </c>
      <c r="L61" s="60">
        <v>-640217</v>
      </c>
      <c r="M61" s="60">
        <v>-836700</v>
      </c>
      <c r="N61" s="60">
        <v>-964716</v>
      </c>
      <c r="O61" s="60">
        <v>-964716</v>
      </c>
      <c r="P61" s="60">
        <v>-964716</v>
      </c>
      <c r="Q61" s="60">
        <v>-964716</v>
      </c>
      <c r="R61" s="60">
        <v>-408282</v>
      </c>
      <c r="S61" s="57"/>
      <c r="T61" s="57"/>
      <c r="U61" s="57"/>
      <c r="V61" s="57"/>
      <c r="W61" s="58"/>
      <c r="X61" s="58"/>
      <c r="Y61" s="58"/>
      <c r="Z61" s="58"/>
      <c r="AA61" s="60">
        <v>-6753014</v>
      </c>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row>
    <row r="62" spans="1:66" ht="15.95" customHeight="1" x14ac:dyDescent="0.25">
      <c r="A62" s="108" t="s">
        <v>183</v>
      </c>
      <c r="B62" s="108"/>
      <c r="C62" s="108"/>
      <c r="D62" s="108"/>
      <c r="E62" s="109"/>
      <c r="F62" s="109"/>
      <c r="G62" s="57"/>
      <c r="H62" s="57"/>
      <c r="I62" s="60">
        <v>-299411</v>
      </c>
      <c r="J62" s="60">
        <v>-299411</v>
      </c>
      <c r="K62" s="60">
        <v>-410128</v>
      </c>
      <c r="L62" s="60">
        <v>-640217</v>
      </c>
      <c r="M62" s="60">
        <v>-836700</v>
      </c>
      <c r="N62" s="60">
        <v>-964716</v>
      </c>
      <c r="O62" s="60">
        <v>-964716</v>
      </c>
      <c r="P62" s="60">
        <v>-964716</v>
      </c>
      <c r="Q62" s="60">
        <v>-964716</v>
      </c>
      <c r="R62" s="60">
        <v>-408282</v>
      </c>
      <c r="S62" s="57"/>
      <c r="T62" s="57"/>
      <c r="U62" s="57"/>
      <c r="V62" s="57"/>
      <c r="W62" s="58"/>
      <c r="X62" s="58"/>
      <c r="Y62" s="58"/>
      <c r="Z62" s="58"/>
      <c r="AA62" s="60">
        <v>-6753014</v>
      </c>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row>
    <row r="63" spans="1:66" ht="15.95" customHeight="1" x14ac:dyDescent="0.25">
      <c r="A63" s="108" t="s">
        <v>178</v>
      </c>
      <c r="B63" s="108"/>
      <c r="C63" s="108"/>
      <c r="D63" s="108"/>
      <c r="E63" s="109"/>
      <c r="F63" s="109"/>
      <c r="G63" s="57"/>
      <c r="H63" s="57"/>
      <c r="I63" s="57"/>
      <c r="J63" s="57"/>
      <c r="K63" s="57"/>
      <c r="L63" s="57"/>
      <c r="M63" s="57"/>
      <c r="N63" s="57"/>
      <c r="O63" s="57"/>
      <c r="P63" s="57"/>
      <c r="Q63" s="57"/>
      <c r="R63" s="57"/>
      <c r="S63" s="57"/>
      <c r="T63" s="57"/>
      <c r="U63" s="57"/>
      <c r="V63" s="57"/>
      <c r="W63" s="58"/>
      <c r="X63" s="58"/>
      <c r="Y63" s="58"/>
      <c r="Z63" s="58"/>
      <c r="AA63" s="57"/>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row>
    <row r="64" spans="1:66" ht="15.95" customHeight="1" x14ac:dyDescent="0.25">
      <c r="A64" s="108" t="s">
        <v>179</v>
      </c>
      <c r="B64" s="108"/>
      <c r="C64" s="108"/>
      <c r="D64" s="108"/>
      <c r="E64" s="109"/>
      <c r="F64" s="109"/>
      <c r="G64" s="57"/>
      <c r="H64" s="57"/>
      <c r="I64" s="60">
        <v>-299411</v>
      </c>
      <c r="J64" s="60">
        <v>-299411</v>
      </c>
      <c r="K64" s="60">
        <v>-410128</v>
      </c>
      <c r="L64" s="60">
        <v>-640217</v>
      </c>
      <c r="M64" s="60">
        <v>-836700</v>
      </c>
      <c r="N64" s="60">
        <v>-964716</v>
      </c>
      <c r="O64" s="60">
        <v>-964716</v>
      </c>
      <c r="P64" s="60">
        <v>-964716</v>
      </c>
      <c r="Q64" s="60">
        <v>-964716</v>
      </c>
      <c r="R64" s="60">
        <v>-408282</v>
      </c>
      <c r="S64" s="57"/>
      <c r="T64" s="57"/>
      <c r="U64" s="57"/>
      <c r="V64" s="57"/>
      <c r="W64" s="58"/>
      <c r="X64" s="58"/>
      <c r="Y64" s="58"/>
      <c r="Z64" s="58"/>
      <c r="AA64" s="60">
        <v>-6753014</v>
      </c>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row>
    <row r="65" spans="1:66" ht="15.95" customHeight="1" x14ac:dyDescent="0.25">
      <c r="A65" s="108" t="s">
        <v>180</v>
      </c>
      <c r="B65" s="108"/>
      <c r="C65" s="108"/>
      <c r="D65" s="108"/>
      <c r="E65" s="109"/>
      <c r="F65" s="109"/>
      <c r="G65" s="57"/>
      <c r="H65" s="57"/>
      <c r="I65" s="57"/>
      <c r="J65" s="57"/>
      <c r="K65" s="57"/>
      <c r="L65" s="57"/>
      <c r="M65" s="57"/>
      <c r="N65" s="57"/>
      <c r="O65" s="57"/>
      <c r="P65" s="57"/>
      <c r="Q65" s="57"/>
      <c r="R65" s="57"/>
      <c r="S65" s="57"/>
      <c r="T65" s="57"/>
      <c r="U65" s="57"/>
      <c r="V65" s="57"/>
      <c r="W65" s="58"/>
      <c r="X65" s="58"/>
      <c r="Y65" s="58"/>
      <c r="Z65" s="58"/>
      <c r="AA65" s="57"/>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row>
    <row r="66" spans="1:66" ht="15.95" customHeight="1" x14ac:dyDescent="0.25">
      <c r="A66" s="108" t="s">
        <v>181</v>
      </c>
      <c r="B66" s="108"/>
      <c r="C66" s="108"/>
      <c r="D66" s="108"/>
      <c r="E66" s="109"/>
      <c r="F66" s="109"/>
      <c r="G66" s="57"/>
      <c r="H66" s="57"/>
      <c r="I66" s="60">
        <v>-299411</v>
      </c>
      <c r="J66" s="60">
        <v>-299411</v>
      </c>
      <c r="K66" s="60">
        <v>-410128</v>
      </c>
      <c r="L66" s="60">
        <v>-640217</v>
      </c>
      <c r="M66" s="60">
        <v>-836700</v>
      </c>
      <c r="N66" s="60">
        <v>-964716</v>
      </c>
      <c r="O66" s="60">
        <v>-964716</v>
      </c>
      <c r="P66" s="60">
        <v>-964716</v>
      </c>
      <c r="Q66" s="60">
        <v>-964716</v>
      </c>
      <c r="R66" s="60">
        <v>-408282</v>
      </c>
      <c r="S66" s="57"/>
      <c r="T66" s="57"/>
      <c r="U66" s="57"/>
      <c r="V66" s="57"/>
      <c r="W66" s="58"/>
      <c r="X66" s="58"/>
      <c r="Y66" s="58"/>
      <c r="Z66" s="58"/>
      <c r="AA66" s="60">
        <v>-6753014</v>
      </c>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row>
    <row r="67" spans="1:66" ht="15.95" customHeight="1" thickBot="1" x14ac:dyDescent="0.3">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row>
    <row r="68" spans="1:66" ht="15.95" customHeight="1" x14ac:dyDescent="0.25">
      <c r="A68" s="113" t="s">
        <v>182</v>
      </c>
      <c r="B68" s="113"/>
      <c r="C68" s="113"/>
      <c r="D68" s="113"/>
      <c r="E68" s="114" t="s">
        <v>470</v>
      </c>
      <c r="F68" s="114"/>
      <c r="G68" s="59">
        <v>2016</v>
      </c>
      <c r="H68" s="59">
        <v>2017</v>
      </c>
      <c r="I68" s="59">
        <v>2018</v>
      </c>
      <c r="J68" s="59">
        <v>2019</v>
      </c>
      <c r="K68" s="59">
        <v>2020</v>
      </c>
      <c r="L68" s="59">
        <v>2021</v>
      </c>
      <c r="M68" s="59">
        <v>2022</v>
      </c>
      <c r="N68" s="59">
        <v>2023</v>
      </c>
      <c r="O68" s="59">
        <v>2024</v>
      </c>
      <c r="P68" s="59">
        <v>2025</v>
      </c>
      <c r="Q68" s="59">
        <v>2026</v>
      </c>
      <c r="R68" s="59">
        <v>2027</v>
      </c>
      <c r="S68" s="59">
        <v>2028</v>
      </c>
      <c r="T68" s="59">
        <v>2029</v>
      </c>
      <c r="U68" s="59">
        <v>2030</v>
      </c>
      <c r="V68" s="59">
        <v>2031</v>
      </c>
      <c r="W68" s="54"/>
      <c r="X68" s="54"/>
      <c r="Y68" s="54"/>
      <c r="Z68" s="54"/>
      <c r="AA68" s="54" t="s">
        <v>443</v>
      </c>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row>
    <row r="69" spans="1:66" ht="15.95" customHeight="1" x14ac:dyDescent="0.25">
      <c r="A69" s="108" t="s">
        <v>183</v>
      </c>
      <c r="B69" s="108"/>
      <c r="C69" s="108"/>
      <c r="D69" s="108"/>
      <c r="E69" s="109"/>
      <c r="F69" s="109"/>
      <c r="G69" s="57"/>
      <c r="H69" s="57"/>
      <c r="I69" s="60">
        <v>-299411</v>
      </c>
      <c r="J69" s="60">
        <v>-299411</v>
      </c>
      <c r="K69" s="60">
        <v>-410128</v>
      </c>
      <c r="L69" s="60">
        <v>-640217</v>
      </c>
      <c r="M69" s="60">
        <v>-836700</v>
      </c>
      <c r="N69" s="60">
        <v>-964716</v>
      </c>
      <c r="O69" s="60">
        <v>-964716</v>
      </c>
      <c r="P69" s="60">
        <v>-964716</v>
      </c>
      <c r="Q69" s="60">
        <v>-964716</v>
      </c>
      <c r="R69" s="60">
        <v>-408282</v>
      </c>
      <c r="S69" s="57"/>
      <c r="T69" s="57"/>
      <c r="U69" s="57"/>
      <c r="V69" s="57"/>
      <c r="W69" s="58"/>
      <c r="X69" s="58"/>
      <c r="Y69" s="58"/>
      <c r="Z69" s="58"/>
      <c r="AA69" s="60">
        <v>-6753014</v>
      </c>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row>
    <row r="70" spans="1:66" ht="15.95" customHeight="1" x14ac:dyDescent="0.25">
      <c r="A70" s="108" t="s">
        <v>177</v>
      </c>
      <c r="B70" s="108"/>
      <c r="C70" s="108"/>
      <c r="D70" s="108"/>
      <c r="E70" s="109"/>
      <c r="F70" s="109"/>
      <c r="G70" s="57"/>
      <c r="H70" s="57"/>
      <c r="I70" s="60">
        <v>299411</v>
      </c>
      <c r="J70" s="60">
        <v>299411</v>
      </c>
      <c r="K70" s="60">
        <v>410128</v>
      </c>
      <c r="L70" s="60">
        <v>640217</v>
      </c>
      <c r="M70" s="60">
        <v>836700</v>
      </c>
      <c r="N70" s="60">
        <v>964716</v>
      </c>
      <c r="O70" s="60">
        <v>964716</v>
      </c>
      <c r="P70" s="60">
        <v>964716</v>
      </c>
      <c r="Q70" s="60">
        <v>964716</v>
      </c>
      <c r="R70" s="60">
        <v>408282</v>
      </c>
      <c r="S70" s="57"/>
      <c r="T70" s="57"/>
      <c r="U70" s="57"/>
      <c r="V70" s="57"/>
      <c r="W70" s="58"/>
      <c r="X70" s="58"/>
      <c r="Y70" s="58"/>
      <c r="Z70" s="58"/>
      <c r="AA70" s="60">
        <v>6753014</v>
      </c>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row>
    <row r="71" spans="1:66" ht="15.95" customHeight="1" x14ac:dyDescent="0.25">
      <c r="A71" s="108" t="s">
        <v>178</v>
      </c>
      <c r="B71" s="108"/>
      <c r="C71" s="108"/>
      <c r="D71" s="108"/>
      <c r="E71" s="109"/>
      <c r="F71" s="109"/>
      <c r="G71" s="57"/>
      <c r="H71" s="57"/>
      <c r="I71" s="57"/>
      <c r="J71" s="57"/>
      <c r="K71" s="57"/>
      <c r="L71" s="57"/>
      <c r="M71" s="57"/>
      <c r="N71" s="57"/>
      <c r="O71" s="57"/>
      <c r="P71" s="57"/>
      <c r="Q71" s="57"/>
      <c r="R71" s="57"/>
      <c r="S71" s="57"/>
      <c r="T71" s="57"/>
      <c r="U71" s="57"/>
      <c r="V71" s="57"/>
      <c r="W71" s="58"/>
      <c r="X71" s="58"/>
      <c r="Y71" s="58"/>
      <c r="Z71" s="58"/>
      <c r="AA71" s="57"/>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row>
    <row r="72" spans="1:66" ht="15.95" customHeight="1" x14ac:dyDescent="0.25">
      <c r="A72" s="108" t="s">
        <v>180</v>
      </c>
      <c r="B72" s="108"/>
      <c r="C72" s="108"/>
      <c r="D72" s="108"/>
      <c r="E72" s="109"/>
      <c r="F72" s="109"/>
      <c r="G72" s="57"/>
      <c r="H72" s="57"/>
      <c r="I72" s="57"/>
      <c r="J72" s="57"/>
      <c r="K72" s="57"/>
      <c r="L72" s="57"/>
      <c r="M72" s="57"/>
      <c r="N72" s="57"/>
      <c r="O72" s="57"/>
      <c r="P72" s="57"/>
      <c r="Q72" s="57"/>
      <c r="R72" s="57"/>
      <c r="S72" s="57"/>
      <c r="T72" s="57"/>
      <c r="U72" s="57"/>
      <c r="V72" s="57"/>
      <c r="W72" s="58"/>
      <c r="X72" s="58"/>
      <c r="Y72" s="58"/>
      <c r="Z72" s="58"/>
      <c r="AA72" s="57"/>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row>
    <row r="73" spans="1:66" ht="15.95" customHeight="1" x14ac:dyDescent="0.25">
      <c r="A73" s="108" t="s">
        <v>184</v>
      </c>
      <c r="B73" s="108"/>
      <c r="C73" s="108"/>
      <c r="D73" s="108"/>
      <c r="E73" s="109"/>
      <c r="F73" s="109"/>
      <c r="G73" s="57"/>
      <c r="H73" s="57"/>
      <c r="I73" s="57"/>
      <c r="J73" s="57"/>
      <c r="K73" s="57"/>
      <c r="L73" s="57"/>
      <c r="M73" s="57"/>
      <c r="N73" s="57"/>
      <c r="O73" s="57"/>
      <c r="P73" s="57"/>
      <c r="Q73" s="57"/>
      <c r="R73" s="57"/>
      <c r="S73" s="57"/>
      <c r="T73" s="57"/>
      <c r="U73" s="57"/>
      <c r="V73" s="57"/>
      <c r="W73" s="58"/>
      <c r="X73" s="58"/>
      <c r="Y73" s="58"/>
      <c r="Z73" s="58"/>
      <c r="AA73" s="57"/>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row>
    <row r="74" spans="1:66" ht="15.95" customHeight="1" x14ac:dyDescent="0.25">
      <c r="A74" s="108" t="s">
        <v>185</v>
      </c>
      <c r="B74" s="108"/>
      <c r="C74" s="108"/>
      <c r="D74" s="108"/>
      <c r="E74" s="109"/>
      <c r="F74" s="109"/>
      <c r="G74" s="57"/>
      <c r="H74" s="57"/>
      <c r="I74" s="57"/>
      <c r="J74" s="57"/>
      <c r="K74" s="57"/>
      <c r="L74" s="57"/>
      <c r="M74" s="57"/>
      <c r="N74" s="57"/>
      <c r="O74" s="57"/>
      <c r="P74" s="57"/>
      <c r="Q74" s="57"/>
      <c r="R74" s="57"/>
      <c r="S74" s="57"/>
      <c r="T74" s="57"/>
      <c r="U74" s="57"/>
      <c r="V74" s="57"/>
      <c r="W74" s="58"/>
      <c r="X74" s="58"/>
      <c r="Y74" s="58"/>
      <c r="Z74" s="58"/>
      <c r="AA74" s="57"/>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row>
    <row r="75" spans="1:66" ht="15.95" customHeight="1" x14ac:dyDescent="0.25">
      <c r="A75" s="108" t="s">
        <v>186</v>
      </c>
      <c r="B75" s="108"/>
      <c r="C75" s="108"/>
      <c r="D75" s="108"/>
      <c r="E75" s="109"/>
      <c r="F75" s="109"/>
      <c r="G75" s="57"/>
      <c r="H75" s="57"/>
      <c r="I75" s="60"/>
      <c r="J75" s="57">
        <v>-2103114.41</v>
      </c>
      <c r="K75" s="60"/>
      <c r="L75" s="60"/>
      <c r="M75" s="60">
        <v>-811435.09</v>
      </c>
      <c r="N75" s="60">
        <v>-1689470.02</v>
      </c>
      <c r="O75" s="57">
        <v>-1445418.26</v>
      </c>
      <c r="P75" s="57">
        <v>-968499.04</v>
      </c>
      <c r="Q75" s="57"/>
      <c r="R75" s="57"/>
      <c r="S75" s="57"/>
      <c r="T75" s="57"/>
      <c r="U75" s="57"/>
      <c r="V75" s="57"/>
      <c r="W75" s="58"/>
      <c r="X75" s="58"/>
      <c r="Y75" s="58"/>
      <c r="Z75" s="58"/>
      <c r="AA75" s="60">
        <v>-7968557</v>
      </c>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row>
    <row r="76" spans="1:66" ht="15.95" customHeight="1" x14ac:dyDescent="0.25">
      <c r="A76" s="108" t="s">
        <v>187</v>
      </c>
      <c r="B76" s="108"/>
      <c r="C76" s="108"/>
      <c r="D76" s="108"/>
      <c r="E76" s="109"/>
      <c r="F76" s="109"/>
      <c r="G76" s="57"/>
      <c r="H76" s="57"/>
      <c r="I76" s="57"/>
      <c r="J76" s="57"/>
      <c r="K76" s="57"/>
      <c r="L76" s="57"/>
      <c r="M76" s="57"/>
      <c r="N76" s="57"/>
      <c r="O76" s="57"/>
      <c r="P76" s="57"/>
      <c r="Q76" s="57"/>
      <c r="R76" s="57"/>
      <c r="S76" s="57"/>
      <c r="T76" s="57"/>
      <c r="U76" s="57"/>
      <c r="V76" s="57"/>
      <c r="W76" s="58"/>
      <c r="X76" s="58"/>
      <c r="Y76" s="58"/>
      <c r="Z76" s="58"/>
      <c r="AA76" s="57"/>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row>
    <row r="77" spans="1:66" ht="15.95" customHeight="1" x14ac:dyDescent="0.25">
      <c r="A77" s="108" t="s">
        <v>188</v>
      </c>
      <c r="B77" s="108"/>
      <c r="C77" s="108"/>
      <c r="D77" s="108"/>
      <c r="E77" s="109"/>
      <c r="F77" s="109"/>
      <c r="G77" s="57"/>
      <c r="H77" s="57"/>
      <c r="I77" s="60">
        <v>-2473136</v>
      </c>
      <c r="J77" s="57"/>
      <c r="K77" s="60">
        <v>-914519</v>
      </c>
      <c r="L77" s="60">
        <v>-1900540</v>
      </c>
      <c r="M77" s="60">
        <v>-1622945</v>
      </c>
      <c r="N77" s="60">
        <v>-1057417</v>
      </c>
      <c r="O77" s="57"/>
      <c r="P77" s="57"/>
      <c r="Q77" s="57"/>
      <c r="R77" s="57"/>
      <c r="S77" s="57"/>
      <c r="T77" s="57"/>
      <c r="U77" s="57"/>
      <c r="V77" s="57"/>
      <c r="W77" s="58"/>
      <c r="X77" s="58"/>
      <c r="Y77" s="58"/>
      <c r="Z77" s="58"/>
      <c r="AA77" s="60">
        <v>-7968557</v>
      </c>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row>
    <row r="78" spans="1:66" ht="15.95" customHeight="1" x14ac:dyDescent="0.25">
      <c r="A78" s="108" t="s">
        <v>447</v>
      </c>
      <c r="B78" s="108"/>
      <c r="C78" s="108"/>
      <c r="D78" s="108"/>
      <c r="E78" s="109"/>
      <c r="F78" s="109"/>
      <c r="G78" s="57"/>
      <c r="H78" s="57"/>
      <c r="I78" s="60">
        <v>-2473136</v>
      </c>
      <c r="J78" s="60">
        <v>-2473136</v>
      </c>
      <c r="K78" s="60">
        <v>-3387655</v>
      </c>
      <c r="L78" s="60">
        <v>-5288195</v>
      </c>
      <c r="M78" s="60">
        <v>-6911140</v>
      </c>
      <c r="N78" s="60">
        <v>-7968557</v>
      </c>
      <c r="O78" s="60">
        <v>-7968557</v>
      </c>
      <c r="P78" s="60">
        <v>-7968557</v>
      </c>
      <c r="Q78" s="60">
        <v>-7968557</v>
      </c>
      <c r="R78" s="60">
        <v>-7968557</v>
      </c>
      <c r="S78" s="60">
        <v>-7968557</v>
      </c>
      <c r="T78" s="60">
        <v>-7968557</v>
      </c>
      <c r="U78" s="60">
        <v>-7968557</v>
      </c>
      <c r="V78" s="57"/>
      <c r="W78" s="58"/>
      <c r="X78" s="58"/>
      <c r="Y78" s="58"/>
      <c r="Z78" s="58"/>
      <c r="AA78" s="57"/>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row>
    <row r="79" spans="1:66" ht="15.95" customHeight="1" x14ac:dyDescent="0.25">
      <c r="A79" s="108" t="s">
        <v>189</v>
      </c>
      <c r="B79" s="108"/>
      <c r="C79" s="108"/>
      <c r="D79" s="108"/>
      <c r="E79" s="109"/>
      <c r="F79" s="109"/>
      <c r="G79" s="61">
        <v>1.165</v>
      </c>
      <c r="H79" s="61">
        <v>1.357</v>
      </c>
      <c r="I79" s="61">
        <v>1.581</v>
      </c>
      <c r="J79" s="61">
        <v>1.8420000000000001</v>
      </c>
      <c r="K79" s="61">
        <v>2.1459999999999999</v>
      </c>
      <c r="L79" s="61">
        <v>2.5</v>
      </c>
      <c r="M79" s="61">
        <v>2.9129999999999998</v>
      </c>
      <c r="N79" s="61">
        <v>3.3929999999999998</v>
      </c>
      <c r="O79" s="61">
        <v>3.9529999999999998</v>
      </c>
      <c r="P79" s="61">
        <v>4.6050000000000004</v>
      </c>
      <c r="Q79" s="61">
        <v>5.3650000000000002</v>
      </c>
      <c r="R79" s="61">
        <v>6.25</v>
      </c>
      <c r="S79" s="61">
        <v>7.282</v>
      </c>
      <c r="T79" s="61">
        <v>8.4830000000000005</v>
      </c>
      <c r="U79" s="61">
        <v>9.8829999999999991</v>
      </c>
      <c r="V79" s="57"/>
      <c r="W79" s="58"/>
      <c r="X79" s="58"/>
      <c r="Y79" s="58"/>
      <c r="Z79" s="58"/>
      <c r="AA79" s="57"/>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row>
    <row r="80" spans="1:66" ht="15.95" customHeight="1" x14ac:dyDescent="0.25">
      <c r="A80" s="108" t="s">
        <v>448</v>
      </c>
      <c r="B80" s="108"/>
      <c r="C80" s="108"/>
      <c r="D80" s="108"/>
      <c r="E80" s="109"/>
      <c r="F80" s="109"/>
      <c r="G80" s="57"/>
      <c r="H80" s="57"/>
      <c r="I80" s="60">
        <v>-1564120</v>
      </c>
      <c r="J80" s="57"/>
      <c r="K80" s="60">
        <v>-426151</v>
      </c>
      <c r="L80" s="60">
        <v>-760189</v>
      </c>
      <c r="M80" s="60">
        <v>-557214</v>
      </c>
      <c r="N80" s="60">
        <v>-311630</v>
      </c>
      <c r="O80" s="57"/>
      <c r="P80" s="57"/>
      <c r="Q80" s="57"/>
      <c r="R80" s="57"/>
      <c r="S80" s="57"/>
      <c r="T80" s="57"/>
      <c r="U80" s="57"/>
      <c r="V80" s="57"/>
      <c r="W80" s="58"/>
      <c r="X80" s="58"/>
      <c r="Y80" s="58"/>
      <c r="Z80" s="58"/>
      <c r="AA80" s="60">
        <v>-3619304</v>
      </c>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row>
    <row r="81" spans="1:66" ht="15.95" customHeight="1" x14ac:dyDescent="0.25">
      <c r="A81" s="108" t="s">
        <v>449</v>
      </c>
      <c r="B81" s="108"/>
      <c r="C81" s="108"/>
      <c r="D81" s="108"/>
      <c r="E81" s="109"/>
      <c r="F81" s="109"/>
      <c r="G81" s="57"/>
      <c r="H81" s="57"/>
      <c r="I81" s="60">
        <v>-1564120</v>
      </c>
      <c r="J81" s="60">
        <v>-1564120</v>
      </c>
      <c r="K81" s="60">
        <v>-1990271</v>
      </c>
      <c r="L81" s="60">
        <v>-2750460</v>
      </c>
      <c r="M81" s="60">
        <v>-3307674</v>
      </c>
      <c r="N81" s="60">
        <v>-3619304</v>
      </c>
      <c r="O81" s="60">
        <v>-3619304</v>
      </c>
      <c r="P81" s="60">
        <v>-3619304</v>
      </c>
      <c r="Q81" s="60">
        <v>-3619304</v>
      </c>
      <c r="R81" s="60">
        <v>-3619304</v>
      </c>
      <c r="S81" s="60">
        <v>-3619304</v>
      </c>
      <c r="T81" s="60">
        <v>-3619304</v>
      </c>
      <c r="U81" s="60">
        <v>-3619304</v>
      </c>
      <c r="V81" s="57"/>
      <c r="W81" s="58"/>
      <c r="X81" s="58"/>
      <c r="Y81" s="58"/>
      <c r="Z81" s="58"/>
      <c r="AA81" s="57"/>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row>
    <row r="82" spans="1:66" ht="32.1" customHeight="1" x14ac:dyDescent="0.25">
      <c r="A82" s="110" t="s">
        <v>471</v>
      </c>
      <c r="B82" s="110"/>
      <c r="C82" s="110"/>
      <c r="D82" s="110"/>
      <c r="E82" s="111">
        <v>-3619303.89</v>
      </c>
      <c r="F82" s="111"/>
      <c r="G82" s="58" t="s">
        <v>450</v>
      </c>
      <c r="H82" s="62"/>
      <c r="I82" s="63"/>
      <c r="J82" s="63"/>
      <c r="K82" s="64"/>
      <c r="L82" s="65"/>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row>
    <row r="83" spans="1:66" ht="15.95" customHeight="1" x14ac:dyDescent="0.25">
      <c r="A83" s="110" t="s">
        <v>190</v>
      </c>
      <c r="B83" s="110"/>
      <c r="C83" s="110"/>
      <c r="D83" s="110"/>
      <c r="E83" s="112" t="s">
        <v>425</v>
      </c>
      <c r="F83" s="112"/>
      <c r="G83" s="58" t="s">
        <v>191</v>
      </c>
      <c r="H83" s="62"/>
      <c r="I83" s="63"/>
      <c r="J83" s="63"/>
      <c r="K83" s="64"/>
      <c r="L83" s="65"/>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row>
    <row r="84" spans="1:66" ht="15.95" customHeight="1" x14ac:dyDescent="0.25">
      <c r="A84" s="110" t="s">
        <v>192</v>
      </c>
      <c r="B84" s="110"/>
      <c r="C84" s="110"/>
      <c r="D84" s="110"/>
      <c r="E84" s="112" t="s">
        <v>425</v>
      </c>
      <c r="F84" s="112"/>
      <c r="G84" s="58" t="s">
        <v>193</v>
      </c>
      <c r="H84" s="62"/>
      <c r="I84" s="63"/>
      <c r="J84" s="63"/>
      <c r="K84" s="64"/>
      <c r="L84" s="65"/>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row>
    <row r="85" spans="1:66" ht="15.95" customHeight="1" thickBot="1" x14ac:dyDescent="0.3">
      <c r="A85" s="106" t="s">
        <v>194</v>
      </c>
      <c r="B85" s="106"/>
      <c r="C85" s="106"/>
      <c r="D85" s="106"/>
      <c r="E85" s="107" t="s">
        <v>425</v>
      </c>
      <c r="F85" s="107"/>
      <c r="G85" s="66" t="s">
        <v>193</v>
      </c>
      <c r="H85" s="67"/>
      <c r="I85" s="68"/>
      <c r="J85" s="68"/>
      <c r="K85" s="69"/>
      <c r="L85" s="70"/>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row>
    <row r="86" spans="1:66" ht="15.95" customHeight="1" thickBot="1" x14ac:dyDescent="0.3">
      <c r="A86" s="104" t="s">
        <v>194</v>
      </c>
      <c r="B86" s="104"/>
      <c r="C86" s="104"/>
      <c r="D86" s="104"/>
      <c r="E86" s="105"/>
      <c r="F86" s="105"/>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F42" sqref="F42"/>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9" t="s">
        <v>540</v>
      </c>
      <c r="B5" s="99"/>
      <c r="C5" s="99"/>
      <c r="D5" s="99"/>
      <c r="E5" s="99"/>
      <c r="F5" s="99"/>
      <c r="G5" s="99"/>
      <c r="H5" s="99"/>
      <c r="I5" s="99"/>
      <c r="J5" s="99"/>
      <c r="K5" s="99"/>
      <c r="L5" s="99"/>
    </row>
    <row r="6" spans="1:12" ht="15.95" customHeight="1" x14ac:dyDescent="0.25"/>
    <row r="7" spans="1:12" ht="18.95" customHeight="1" x14ac:dyDescent="0.3">
      <c r="A7" s="100" t="s">
        <v>3</v>
      </c>
      <c r="B7" s="100"/>
      <c r="C7" s="100"/>
      <c r="D7" s="100"/>
      <c r="E7" s="100"/>
      <c r="F7" s="100"/>
      <c r="G7" s="100"/>
      <c r="H7" s="100"/>
      <c r="I7" s="100"/>
      <c r="J7" s="100"/>
      <c r="K7" s="100"/>
      <c r="L7" s="100"/>
    </row>
    <row r="8" spans="1:12" ht="15.95" customHeight="1" x14ac:dyDescent="0.25"/>
    <row r="9" spans="1:12" ht="15.95" customHeight="1" x14ac:dyDescent="0.25">
      <c r="A9" s="99" t="s">
        <v>556</v>
      </c>
      <c r="B9" s="99"/>
      <c r="C9" s="99"/>
      <c r="D9" s="99"/>
      <c r="E9" s="99"/>
      <c r="F9" s="99"/>
      <c r="G9" s="99"/>
      <c r="H9" s="99"/>
      <c r="I9" s="99"/>
      <c r="J9" s="99"/>
      <c r="K9" s="99"/>
      <c r="L9" s="99"/>
    </row>
    <row r="10" spans="1:12" ht="15.95" customHeight="1" x14ac:dyDescent="0.25">
      <c r="A10" s="97" t="s">
        <v>4</v>
      </c>
      <c r="B10" s="97"/>
      <c r="C10" s="97"/>
      <c r="D10" s="97"/>
      <c r="E10" s="97"/>
      <c r="F10" s="97"/>
      <c r="G10" s="97"/>
      <c r="H10" s="97"/>
      <c r="I10" s="97"/>
      <c r="J10" s="97"/>
      <c r="K10" s="97"/>
      <c r="L10" s="97"/>
    </row>
    <row r="11" spans="1:12" ht="15.95" customHeight="1" x14ac:dyDescent="0.25"/>
    <row r="12" spans="1:12" ht="15.95" customHeight="1" x14ac:dyDescent="0.25">
      <c r="A12" s="99" t="str">
        <f>'5. анализ эконом эфф '!A12:L12</f>
        <v>I_000-56-1-07.30-0115</v>
      </c>
      <c r="B12" s="99"/>
      <c r="C12" s="99"/>
      <c r="D12" s="99"/>
      <c r="E12" s="99"/>
      <c r="F12" s="99"/>
      <c r="G12" s="99"/>
      <c r="H12" s="99"/>
      <c r="I12" s="99"/>
      <c r="J12" s="99"/>
      <c r="K12" s="99"/>
      <c r="L12" s="99"/>
    </row>
    <row r="13" spans="1:12" ht="15.95" customHeight="1" x14ac:dyDescent="0.25">
      <c r="A13" s="97" t="s">
        <v>5</v>
      </c>
      <c r="B13" s="97"/>
      <c r="C13" s="97"/>
      <c r="D13" s="97"/>
      <c r="E13" s="97"/>
      <c r="F13" s="97"/>
      <c r="G13" s="97"/>
      <c r="H13" s="97"/>
      <c r="I13" s="97"/>
      <c r="J13" s="97"/>
      <c r="K13" s="97"/>
      <c r="L13" s="97"/>
    </row>
    <row r="14" spans="1:12" ht="15.95" customHeight="1" x14ac:dyDescent="0.25"/>
    <row r="15" spans="1:12" ht="15.95" customHeight="1" x14ac:dyDescent="0.25">
      <c r="A15" s="96" t="str">
        <f>'5. анализ эконом эфф '!A15:L15</f>
        <v>Приобретение измерительных приборов и устройств РЗА (17 шт.)</v>
      </c>
      <c r="B15" s="96"/>
      <c r="C15" s="96"/>
      <c r="D15" s="96"/>
      <c r="E15" s="96"/>
      <c r="F15" s="96"/>
      <c r="G15" s="96"/>
      <c r="H15" s="96"/>
      <c r="I15" s="96"/>
      <c r="J15" s="96"/>
      <c r="K15" s="96"/>
      <c r="L15" s="96"/>
    </row>
    <row r="16" spans="1:12" ht="15.95" customHeight="1" x14ac:dyDescent="0.25">
      <c r="A16" s="97" t="s">
        <v>6</v>
      </c>
      <c r="B16" s="97"/>
      <c r="C16" s="97"/>
      <c r="D16" s="97"/>
      <c r="E16" s="97"/>
      <c r="F16" s="97"/>
      <c r="G16" s="97"/>
      <c r="H16" s="97"/>
      <c r="I16" s="97"/>
      <c r="J16" s="97"/>
      <c r="K16" s="97"/>
      <c r="L16" s="97"/>
    </row>
    <row r="17" spans="1:12" ht="15.95" customHeight="1" x14ac:dyDescent="0.25"/>
    <row r="18" spans="1:12" ht="18.95" customHeight="1" x14ac:dyDescent="0.3">
      <c r="A18" s="102" t="s">
        <v>200</v>
      </c>
      <c r="B18" s="102"/>
      <c r="C18" s="102"/>
      <c r="D18" s="102"/>
      <c r="E18" s="102"/>
      <c r="F18" s="102"/>
      <c r="G18" s="102"/>
      <c r="H18" s="102"/>
      <c r="I18" s="102"/>
      <c r="J18" s="102"/>
      <c r="K18" s="102"/>
      <c r="L18" s="102"/>
    </row>
    <row r="20" spans="1:12" ht="15.95" customHeight="1" x14ac:dyDescent="0.25">
      <c r="A20" s="133" t="s">
        <v>201</v>
      </c>
      <c r="B20" s="133" t="s">
        <v>202</v>
      </c>
      <c r="C20" s="101" t="s">
        <v>203</v>
      </c>
      <c r="D20" s="101"/>
      <c r="E20" s="101"/>
      <c r="F20" s="101"/>
      <c r="G20" s="133" t="s">
        <v>204</v>
      </c>
      <c r="H20" s="133" t="s">
        <v>205</v>
      </c>
      <c r="I20" s="133" t="s">
        <v>206</v>
      </c>
      <c r="J20" s="133"/>
      <c r="K20" s="133" t="s">
        <v>207</v>
      </c>
      <c r="L20" s="133"/>
    </row>
    <row r="21" spans="1:12" ht="15.95" customHeight="1" x14ac:dyDescent="0.25">
      <c r="A21" s="134"/>
      <c r="B21" s="134"/>
      <c r="C21" s="101" t="s">
        <v>208</v>
      </c>
      <c r="D21" s="101"/>
      <c r="E21" s="101" t="s">
        <v>209</v>
      </c>
      <c r="F21" s="101"/>
      <c r="G21" s="134"/>
      <c r="H21" s="134"/>
      <c r="I21" s="136"/>
      <c r="J21" s="137"/>
      <c r="K21" s="136"/>
      <c r="L21" s="137"/>
    </row>
    <row r="22" spans="1:12" ht="32.1" customHeight="1" x14ac:dyDescent="0.25">
      <c r="A22" s="135"/>
      <c r="B22" s="135"/>
      <c r="C22" s="83" t="s">
        <v>210</v>
      </c>
      <c r="D22" s="83" t="s">
        <v>211</v>
      </c>
      <c r="E22" s="83" t="s">
        <v>212</v>
      </c>
      <c r="F22" s="83" t="s">
        <v>213</v>
      </c>
      <c r="G22" s="135"/>
      <c r="H22" s="135"/>
      <c r="I22" s="138"/>
      <c r="J22" s="139"/>
      <c r="K22" s="138"/>
      <c r="L22" s="139"/>
    </row>
    <row r="23" spans="1:12" ht="15.95" customHeight="1" x14ac:dyDescent="0.25">
      <c r="A23" s="84" t="s">
        <v>541</v>
      </c>
      <c r="B23" s="84" t="s">
        <v>542</v>
      </c>
      <c r="C23" s="84" t="s">
        <v>543</v>
      </c>
      <c r="D23" s="84" t="s">
        <v>544</v>
      </c>
      <c r="E23" s="84" t="s">
        <v>545</v>
      </c>
      <c r="F23" s="84" t="s">
        <v>546</v>
      </c>
      <c r="G23" s="84" t="s">
        <v>547</v>
      </c>
      <c r="H23" s="84" t="s">
        <v>548</v>
      </c>
      <c r="I23" s="103" t="s">
        <v>549</v>
      </c>
      <c r="J23" s="103"/>
      <c r="K23" s="103" t="s">
        <v>550</v>
      </c>
      <c r="L23" s="103"/>
    </row>
    <row r="24" spans="1:12" s="22" customFormat="1" ht="15.95" customHeight="1" x14ac:dyDescent="0.25">
      <c r="A24" s="85" t="s">
        <v>541</v>
      </c>
      <c r="B24" s="85" t="s">
        <v>214</v>
      </c>
      <c r="C24" s="86"/>
      <c r="D24" s="86"/>
      <c r="E24" s="86"/>
      <c r="F24" s="86"/>
      <c r="G24" s="86"/>
      <c r="H24" s="86"/>
      <c r="I24" s="132"/>
      <c r="J24" s="132"/>
      <c r="K24" s="132"/>
      <c r="L24" s="132"/>
    </row>
    <row r="25" spans="1:12" ht="15.95" customHeight="1" x14ac:dyDescent="0.25">
      <c r="A25" s="84" t="s">
        <v>215</v>
      </c>
      <c r="B25" s="84" t="s">
        <v>216</v>
      </c>
      <c r="C25" s="87" t="s">
        <v>473</v>
      </c>
      <c r="D25" s="87" t="s">
        <v>473</v>
      </c>
      <c r="E25" s="87" t="s">
        <v>473</v>
      </c>
      <c r="F25" s="87" t="s">
        <v>473</v>
      </c>
      <c r="G25" s="83"/>
      <c r="H25" s="83"/>
      <c r="I25" s="101" t="s">
        <v>451</v>
      </c>
      <c r="J25" s="101"/>
      <c r="K25" s="101" t="s">
        <v>451</v>
      </c>
      <c r="L25" s="101"/>
    </row>
    <row r="26" spans="1:12" ht="32.1" customHeight="1" x14ac:dyDescent="0.25">
      <c r="A26" s="84" t="s">
        <v>217</v>
      </c>
      <c r="B26" s="84" t="s">
        <v>218</v>
      </c>
      <c r="C26" s="87" t="s">
        <v>473</v>
      </c>
      <c r="D26" s="87" t="s">
        <v>473</v>
      </c>
      <c r="E26" s="87" t="s">
        <v>473</v>
      </c>
      <c r="F26" s="87" t="s">
        <v>473</v>
      </c>
      <c r="G26" s="83"/>
      <c r="H26" s="83"/>
      <c r="I26" s="101" t="s">
        <v>451</v>
      </c>
      <c r="J26" s="101"/>
      <c r="K26" s="101" t="s">
        <v>451</v>
      </c>
      <c r="L26" s="101"/>
    </row>
    <row r="27" spans="1:12" ht="48" customHeight="1" x14ac:dyDescent="0.25">
      <c r="A27" s="84" t="s">
        <v>219</v>
      </c>
      <c r="B27" s="84" t="s">
        <v>220</v>
      </c>
      <c r="C27" s="87" t="s">
        <v>473</v>
      </c>
      <c r="D27" s="87" t="s">
        <v>473</v>
      </c>
      <c r="E27" s="87" t="s">
        <v>473</v>
      </c>
      <c r="F27" s="87" t="s">
        <v>473</v>
      </c>
      <c r="G27" s="83"/>
      <c r="H27" s="83"/>
      <c r="I27" s="101" t="s">
        <v>451</v>
      </c>
      <c r="J27" s="101"/>
      <c r="K27" s="101" t="s">
        <v>451</v>
      </c>
      <c r="L27" s="101"/>
    </row>
    <row r="28" spans="1:12" ht="32.1" customHeight="1" x14ac:dyDescent="0.25">
      <c r="A28" s="84" t="s">
        <v>221</v>
      </c>
      <c r="B28" s="84" t="s">
        <v>222</v>
      </c>
      <c r="C28" s="87" t="s">
        <v>473</v>
      </c>
      <c r="D28" s="87" t="s">
        <v>473</v>
      </c>
      <c r="E28" s="87" t="s">
        <v>473</v>
      </c>
      <c r="F28" s="87" t="s">
        <v>473</v>
      </c>
      <c r="G28" s="83"/>
      <c r="H28" s="83"/>
      <c r="I28" s="101" t="s">
        <v>451</v>
      </c>
      <c r="J28" s="101"/>
      <c r="K28" s="101" t="s">
        <v>451</v>
      </c>
      <c r="L28" s="101"/>
    </row>
    <row r="29" spans="1:12" ht="32.1" customHeight="1" x14ac:dyDescent="0.25">
      <c r="A29" s="84" t="s">
        <v>223</v>
      </c>
      <c r="B29" s="84" t="s">
        <v>224</v>
      </c>
      <c r="C29" s="87" t="s">
        <v>473</v>
      </c>
      <c r="D29" s="87" t="s">
        <v>473</v>
      </c>
      <c r="E29" s="87" t="s">
        <v>473</v>
      </c>
      <c r="F29" s="87" t="s">
        <v>473</v>
      </c>
      <c r="G29" s="83"/>
      <c r="H29" s="83"/>
      <c r="I29" s="101" t="s">
        <v>451</v>
      </c>
      <c r="J29" s="101"/>
      <c r="K29" s="101" t="s">
        <v>451</v>
      </c>
      <c r="L29" s="101"/>
    </row>
    <row r="30" spans="1:12" ht="32.1" customHeight="1" x14ac:dyDescent="0.25">
      <c r="A30" s="84" t="s">
        <v>225</v>
      </c>
      <c r="B30" s="84" t="s">
        <v>226</v>
      </c>
      <c r="C30" s="87" t="s">
        <v>473</v>
      </c>
      <c r="D30" s="87" t="s">
        <v>473</v>
      </c>
      <c r="E30" s="87" t="s">
        <v>473</v>
      </c>
      <c r="F30" s="87" t="s">
        <v>473</v>
      </c>
      <c r="G30" s="83"/>
      <c r="H30" s="83"/>
      <c r="I30" s="101" t="s">
        <v>451</v>
      </c>
      <c r="J30" s="101"/>
      <c r="K30" s="101" t="s">
        <v>451</v>
      </c>
      <c r="L30" s="101"/>
    </row>
    <row r="31" spans="1:12" ht="32.1" customHeight="1" x14ac:dyDescent="0.25">
      <c r="A31" s="84" t="s">
        <v>227</v>
      </c>
      <c r="B31" s="84" t="s">
        <v>228</v>
      </c>
      <c r="C31" s="87" t="s">
        <v>473</v>
      </c>
      <c r="D31" s="87" t="s">
        <v>473</v>
      </c>
      <c r="E31" s="87" t="s">
        <v>473</v>
      </c>
      <c r="F31" s="87" t="s">
        <v>473</v>
      </c>
      <c r="G31" s="83"/>
      <c r="H31" s="83"/>
      <c r="I31" s="101" t="s">
        <v>451</v>
      </c>
      <c r="J31" s="101"/>
      <c r="K31" s="101" t="s">
        <v>451</v>
      </c>
      <c r="L31" s="101"/>
    </row>
    <row r="32" spans="1:12" ht="32.1" customHeight="1" x14ac:dyDescent="0.25">
      <c r="A32" s="84" t="s">
        <v>229</v>
      </c>
      <c r="B32" s="84" t="s">
        <v>230</v>
      </c>
      <c r="C32" s="87" t="s">
        <v>473</v>
      </c>
      <c r="D32" s="87" t="s">
        <v>473</v>
      </c>
      <c r="E32" s="87" t="s">
        <v>473</v>
      </c>
      <c r="F32" s="87" t="s">
        <v>473</v>
      </c>
      <c r="G32" s="83"/>
      <c r="H32" s="83"/>
      <c r="I32" s="101" t="s">
        <v>451</v>
      </c>
      <c r="J32" s="101"/>
      <c r="K32" s="101" t="s">
        <v>451</v>
      </c>
      <c r="L32" s="101"/>
    </row>
    <row r="33" spans="1:12" ht="48" customHeight="1" x14ac:dyDescent="0.25">
      <c r="A33" s="84" t="s">
        <v>231</v>
      </c>
      <c r="B33" s="84" t="s">
        <v>232</v>
      </c>
      <c r="C33" s="87" t="s">
        <v>473</v>
      </c>
      <c r="D33" s="87" t="s">
        <v>473</v>
      </c>
      <c r="E33" s="87" t="s">
        <v>473</v>
      </c>
      <c r="F33" s="87" t="s">
        <v>473</v>
      </c>
      <c r="G33" s="83"/>
      <c r="H33" s="83"/>
      <c r="I33" s="101" t="s">
        <v>451</v>
      </c>
      <c r="J33" s="101"/>
      <c r="K33" s="101" t="s">
        <v>451</v>
      </c>
      <c r="L33" s="101"/>
    </row>
    <row r="34" spans="1:12" ht="15.95" customHeight="1" x14ac:dyDescent="0.25">
      <c r="A34" s="84" t="s">
        <v>233</v>
      </c>
      <c r="B34" s="84" t="s">
        <v>234</v>
      </c>
      <c r="C34" s="87" t="s">
        <v>473</v>
      </c>
      <c r="D34" s="87" t="s">
        <v>473</v>
      </c>
      <c r="E34" s="87" t="s">
        <v>473</v>
      </c>
      <c r="F34" s="87" t="s">
        <v>473</v>
      </c>
      <c r="G34" s="83"/>
      <c r="H34" s="83"/>
      <c r="I34" s="101" t="s">
        <v>451</v>
      </c>
      <c r="J34" s="101"/>
      <c r="K34" s="101" t="s">
        <v>451</v>
      </c>
      <c r="L34" s="101"/>
    </row>
    <row r="35" spans="1:12" ht="32.1" customHeight="1" x14ac:dyDescent="0.25">
      <c r="A35" s="84" t="s">
        <v>235</v>
      </c>
      <c r="B35" s="84" t="s">
        <v>236</v>
      </c>
      <c r="C35" s="87" t="s">
        <v>473</v>
      </c>
      <c r="D35" s="87" t="s">
        <v>473</v>
      </c>
      <c r="E35" s="87" t="s">
        <v>473</v>
      </c>
      <c r="F35" s="87" t="s">
        <v>473</v>
      </c>
      <c r="G35" s="83"/>
      <c r="H35" s="83"/>
      <c r="I35" s="101" t="s">
        <v>451</v>
      </c>
      <c r="J35" s="101"/>
      <c r="K35" s="101" t="s">
        <v>451</v>
      </c>
      <c r="L35" s="101"/>
    </row>
    <row r="36" spans="1:12" ht="15.95" customHeight="1" x14ac:dyDescent="0.25">
      <c r="A36" s="84" t="s">
        <v>237</v>
      </c>
      <c r="B36" s="84" t="s">
        <v>238</v>
      </c>
      <c r="C36" s="87" t="s">
        <v>473</v>
      </c>
      <c r="D36" s="87" t="s">
        <v>473</v>
      </c>
      <c r="E36" s="87" t="s">
        <v>473</v>
      </c>
      <c r="F36" s="87" t="s">
        <v>473</v>
      </c>
      <c r="G36" s="83"/>
      <c r="H36" s="83"/>
      <c r="I36" s="101" t="s">
        <v>451</v>
      </c>
      <c r="J36" s="101"/>
      <c r="K36" s="101" t="s">
        <v>451</v>
      </c>
      <c r="L36" s="101"/>
    </row>
    <row r="37" spans="1:12" s="22" customFormat="1" ht="15.95" customHeight="1" x14ac:dyDescent="0.25">
      <c r="A37" s="85" t="s">
        <v>542</v>
      </c>
      <c r="B37" s="85" t="s">
        <v>239</v>
      </c>
      <c r="C37" s="88"/>
      <c r="D37" s="88"/>
      <c r="E37" s="88"/>
      <c r="F37" s="88"/>
      <c r="G37" s="86"/>
      <c r="H37" s="86"/>
      <c r="I37" s="132"/>
      <c r="J37" s="132"/>
      <c r="K37" s="132"/>
      <c r="L37" s="132"/>
    </row>
    <row r="38" spans="1:12" ht="63" customHeight="1" x14ac:dyDescent="0.25">
      <c r="A38" s="84" t="s">
        <v>240</v>
      </c>
      <c r="B38" s="84" t="s">
        <v>241</v>
      </c>
      <c r="C38" s="87" t="s">
        <v>473</v>
      </c>
      <c r="D38" s="87" t="s">
        <v>473</v>
      </c>
      <c r="E38" s="87" t="s">
        <v>473</v>
      </c>
      <c r="F38" s="87" t="s">
        <v>473</v>
      </c>
      <c r="G38" s="83"/>
      <c r="H38" s="83"/>
      <c r="I38" s="101" t="s">
        <v>451</v>
      </c>
      <c r="J38" s="101"/>
      <c r="K38" s="101" t="s">
        <v>451</v>
      </c>
      <c r="L38" s="101"/>
    </row>
    <row r="39" spans="1:12" ht="15.95" customHeight="1" x14ac:dyDescent="0.25">
      <c r="A39" s="84" t="s">
        <v>242</v>
      </c>
      <c r="B39" s="84" t="s">
        <v>243</v>
      </c>
      <c r="C39" s="89">
        <v>43700</v>
      </c>
      <c r="D39" s="89">
        <v>45868</v>
      </c>
      <c r="E39" s="89">
        <v>43700</v>
      </c>
      <c r="F39" s="89">
        <v>45868</v>
      </c>
      <c r="G39" s="83"/>
      <c r="H39" s="83"/>
      <c r="I39" s="101" t="s">
        <v>451</v>
      </c>
      <c r="J39" s="101"/>
      <c r="K39" s="101" t="s">
        <v>451</v>
      </c>
      <c r="L39" s="101"/>
    </row>
    <row r="40" spans="1:12" s="22" customFormat="1" ht="32.1" customHeight="1" x14ac:dyDescent="0.25">
      <c r="A40" s="85" t="s">
        <v>543</v>
      </c>
      <c r="B40" s="85" t="s">
        <v>244</v>
      </c>
      <c r="C40" s="90"/>
      <c r="D40" s="90"/>
      <c r="E40" s="90"/>
      <c r="F40" s="90"/>
      <c r="G40" s="83"/>
      <c r="H40" s="83"/>
      <c r="I40" s="131"/>
      <c r="J40" s="131"/>
      <c r="K40" s="131"/>
      <c r="L40" s="131"/>
    </row>
    <row r="41" spans="1:12" ht="32.1" customHeight="1" x14ac:dyDescent="0.25">
      <c r="A41" s="84" t="s">
        <v>245</v>
      </c>
      <c r="B41" s="84" t="s">
        <v>246</v>
      </c>
      <c r="C41" s="87" t="s">
        <v>473</v>
      </c>
      <c r="D41" s="87" t="s">
        <v>473</v>
      </c>
      <c r="E41" s="87" t="s">
        <v>473</v>
      </c>
      <c r="F41" s="87" t="s">
        <v>473</v>
      </c>
      <c r="G41" s="83"/>
      <c r="H41" s="83"/>
      <c r="I41" s="101" t="s">
        <v>451</v>
      </c>
      <c r="J41" s="101"/>
      <c r="K41" s="101" t="s">
        <v>451</v>
      </c>
      <c r="L41" s="101"/>
    </row>
    <row r="42" spans="1:12" ht="15.95" customHeight="1" x14ac:dyDescent="0.25">
      <c r="A42" s="84" t="s">
        <v>247</v>
      </c>
      <c r="B42" s="84" t="s">
        <v>248</v>
      </c>
      <c r="C42" s="89">
        <v>43829</v>
      </c>
      <c r="D42" s="89">
        <v>45930</v>
      </c>
      <c r="E42" s="89">
        <v>43829</v>
      </c>
      <c r="F42" s="89">
        <v>45930</v>
      </c>
      <c r="G42" s="83"/>
      <c r="H42" s="83"/>
      <c r="I42" s="101" t="s">
        <v>451</v>
      </c>
      <c r="J42" s="101"/>
      <c r="K42" s="101" t="s">
        <v>451</v>
      </c>
      <c r="L42" s="101"/>
    </row>
    <row r="43" spans="1:12" ht="15.95" customHeight="1" x14ac:dyDescent="0.25">
      <c r="A43" s="84" t="s">
        <v>249</v>
      </c>
      <c r="B43" s="84" t="s">
        <v>250</v>
      </c>
      <c r="C43" s="87" t="s">
        <v>473</v>
      </c>
      <c r="D43" s="87" t="s">
        <v>473</v>
      </c>
      <c r="E43" s="87" t="s">
        <v>473</v>
      </c>
      <c r="F43" s="87" t="s">
        <v>473</v>
      </c>
      <c r="G43" s="83"/>
      <c r="H43" s="83"/>
      <c r="I43" s="101" t="s">
        <v>451</v>
      </c>
      <c r="J43" s="101"/>
      <c r="K43" s="101" t="s">
        <v>451</v>
      </c>
      <c r="L43" s="101"/>
    </row>
    <row r="44" spans="1:12" ht="63" customHeight="1" x14ac:dyDescent="0.25">
      <c r="A44" s="84" t="s">
        <v>251</v>
      </c>
      <c r="B44" s="84" t="s">
        <v>252</v>
      </c>
      <c r="C44" s="87" t="s">
        <v>473</v>
      </c>
      <c r="D44" s="87" t="s">
        <v>473</v>
      </c>
      <c r="E44" s="87" t="s">
        <v>473</v>
      </c>
      <c r="F44" s="87" t="s">
        <v>473</v>
      </c>
      <c r="G44" s="83"/>
      <c r="H44" s="83"/>
      <c r="I44" s="101" t="s">
        <v>451</v>
      </c>
      <c r="J44" s="101"/>
      <c r="K44" s="101" t="s">
        <v>451</v>
      </c>
      <c r="L44" s="101"/>
    </row>
    <row r="45" spans="1:12" ht="141.94999999999999" customHeight="1" x14ac:dyDescent="0.25">
      <c r="A45" s="84" t="s">
        <v>253</v>
      </c>
      <c r="B45" s="84" t="s">
        <v>254</v>
      </c>
      <c r="C45" s="87" t="s">
        <v>473</v>
      </c>
      <c r="D45" s="87" t="s">
        <v>473</v>
      </c>
      <c r="E45" s="87" t="s">
        <v>473</v>
      </c>
      <c r="F45" s="87" t="s">
        <v>473</v>
      </c>
      <c r="G45" s="83"/>
      <c r="H45" s="83"/>
      <c r="I45" s="101" t="s">
        <v>451</v>
      </c>
      <c r="J45" s="101"/>
      <c r="K45" s="101" t="s">
        <v>451</v>
      </c>
      <c r="L45" s="101"/>
    </row>
    <row r="46" spans="1:12" ht="15.95" customHeight="1" x14ac:dyDescent="0.25">
      <c r="A46" s="84" t="s">
        <v>255</v>
      </c>
      <c r="B46" s="84" t="s">
        <v>256</v>
      </c>
      <c r="C46" s="87" t="s">
        <v>473</v>
      </c>
      <c r="D46" s="87" t="s">
        <v>473</v>
      </c>
      <c r="E46" s="87" t="s">
        <v>473</v>
      </c>
      <c r="F46" s="87" t="s">
        <v>473</v>
      </c>
      <c r="G46" s="83"/>
      <c r="H46" s="83"/>
      <c r="I46" s="101" t="s">
        <v>451</v>
      </c>
      <c r="J46" s="101"/>
      <c r="K46" s="101" t="s">
        <v>451</v>
      </c>
      <c r="L46" s="101"/>
    </row>
    <row r="47" spans="1:12" s="22" customFormat="1" ht="15.95" customHeight="1" x14ac:dyDescent="0.25">
      <c r="A47" s="85" t="s">
        <v>544</v>
      </c>
      <c r="B47" s="85" t="s">
        <v>257</v>
      </c>
      <c r="C47" s="90"/>
      <c r="D47" s="90"/>
      <c r="E47" s="90"/>
      <c r="F47" s="90"/>
      <c r="G47" s="83"/>
      <c r="H47" s="83"/>
      <c r="I47" s="101"/>
      <c r="J47" s="101"/>
      <c r="K47" s="101"/>
      <c r="L47" s="101"/>
    </row>
    <row r="48" spans="1:12" ht="32.1" customHeight="1" x14ac:dyDescent="0.25">
      <c r="A48" s="84" t="s">
        <v>258</v>
      </c>
      <c r="B48" s="84" t="s">
        <v>259</v>
      </c>
      <c r="C48" s="87" t="s">
        <v>473</v>
      </c>
      <c r="D48" s="87" t="s">
        <v>473</v>
      </c>
      <c r="E48" s="87" t="s">
        <v>473</v>
      </c>
      <c r="F48" s="87" t="s">
        <v>473</v>
      </c>
      <c r="G48" s="83"/>
      <c r="H48" s="83"/>
      <c r="I48" s="101" t="s">
        <v>451</v>
      </c>
      <c r="J48" s="101"/>
      <c r="K48" s="101" t="s">
        <v>451</v>
      </c>
      <c r="L48" s="101"/>
    </row>
    <row r="49" spans="1:12" ht="78.95" customHeight="1" x14ac:dyDescent="0.25">
      <c r="A49" s="84" t="s">
        <v>260</v>
      </c>
      <c r="B49" s="84" t="s">
        <v>261</v>
      </c>
      <c r="C49" s="87" t="s">
        <v>473</v>
      </c>
      <c r="D49" s="87" t="s">
        <v>473</v>
      </c>
      <c r="E49" s="87" t="s">
        <v>473</v>
      </c>
      <c r="F49" s="87" t="s">
        <v>473</v>
      </c>
      <c r="G49" s="83"/>
      <c r="H49" s="83"/>
      <c r="I49" s="101" t="s">
        <v>451</v>
      </c>
      <c r="J49" s="101"/>
      <c r="K49" s="101" t="s">
        <v>451</v>
      </c>
      <c r="L49" s="101"/>
    </row>
    <row r="50" spans="1:12" ht="48" customHeight="1" x14ac:dyDescent="0.25">
      <c r="A50" s="84" t="s">
        <v>262</v>
      </c>
      <c r="B50" s="84" t="s">
        <v>263</v>
      </c>
      <c r="C50" s="87" t="s">
        <v>473</v>
      </c>
      <c r="D50" s="87" t="s">
        <v>473</v>
      </c>
      <c r="E50" s="87" t="s">
        <v>473</v>
      </c>
      <c r="F50" s="87" t="s">
        <v>473</v>
      </c>
      <c r="G50" s="83"/>
      <c r="H50" s="83"/>
      <c r="I50" s="101" t="s">
        <v>451</v>
      </c>
      <c r="J50" s="101"/>
      <c r="K50" s="101" t="s">
        <v>451</v>
      </c>
      <c r="L50" s="101"/>
    </row>
    <row r="51" spans="1:12" ht="48" customHeight="1" x14ac:dyDescent="0.25">
      <c r="A51" s="84" t="s">
        <v>264</v>
      </c>
      <c r="B51" s="84" t="s">
        <v>265</v>
      </c>
      <c r="C51" s="87" t="s">
        <v>473</v>
      </c>
      <c r="D51" s="87" t="s">
        <v>473</v>
      </c>
      <c r="E51" s="87" t="s">
        <v>473</v>
      </c>
      <c r="F51" s="87" t="s">
        <v>473</v>
      </c>
      <c r="G51" s="83"/>
      <c r="H51" s="83"/>
      <c r="I51" s="101" t="s">
        <v>451</v>
      </c>
      <c r="J51" s="101"/>
      <c r="K51" s="101" t="s">
        <v>451</v>
      </c>
      <c r="L51" s="101"/>
    </row>
    <row r="52" spans="1:12" ht="32.1" customHeight="1" x14ac:dyDescent="0.25">
      <c r="A52" s="84" t="s">
        <v>266</v>
      </c>
      <c r="B52" s="84" t="s">
        <v>267</v>
      </c>
      <c r="C52" s="89">
        <v>43829</v>
      </c>
      <c r="D52" s="89">
        <v>45930</v>
      </c>
      <c r="E52" s="89">
        <v>43829</v>
      </c>
      <c r="F52" s="89">
        <v>45930</v>
      </c>
      <c r="G52" s="83"/>
      <c r="H52" s="83"/>
      <c r="I52" s="101" t="s">
        <v>451</v>
      </c>
      <c r="J52" s="101"/>
      <c r="K52" s="101" t="s">
        <v>451</v>
      </c>
      <c r="L52" s="101"/>
    </row>
    <row r="53" spans="1:12" ht="32.1" customHeight="1" x14ac:dyDescent="0.25">
      <c r="A53" s="84" t="s">
        <v>268</v>
      </c>
      <c r="B53" s="84" t="s">
        <v>269</v>
      </c>
      <c r="C53" s="87" t="s">
        <v>473</v>
      </c>
      <c r="D53" s="87" t="s">
        <v>473</v>
      </c>
      <c r="E53" s="87" t="s">
        <v>473</v>
      </c>
      <c r="F53" s="87" t="s">
        <v>473</v>
      </c>
      <c r="G53" s="83"/>
      <c r="H53" s="83"/>
      <c r="I53" s="101" t="s">
        <v>451</v>
      </c>
      <c r="J53" s="101"/>
      <c r="K53" s="101" t="s">
        <v>451</v>
      </c>
      <c r="L53" s="10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2021-12-01T13:31:59Z</dcterms:modified>
</cp:coreProperties>
</file>